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2B081B3-6A6D-4CDD-980B-AA3A0EE467C8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LIB_2021!$B$2:$P$354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6" i="15" l="1"/>
  <c r="L115" i="15"/>
  <c r="L114" i="15"/>
  <c r="L113" i="15"/>
  <c r="L112" i="15"/>
  <c r="L111" i="15"/>
  <c r="L109" i="15"/>
  <c r="L108" i="15"/>
  <c r="L107" i="15"/>
  <c r="L106" i="15"/>
  <c r="L105" i="15"/>
  <c r="L104" i="15"/>
  <c r="L103" i="15"/>
  <c r="L118" i="15"/>
  <c r="L117" i="15"/>
  <c r="L110" i="15"/>
  <c r="L102" i="15"/>
  <c r="L101" i="15"/>
  <c r="L100" i="15"/>
  <c r="L99" i="15"/>
  <c r="L98" i="15"/>
  <c r="L97" i="15"/>
  <c r="L96" i="15"/>
  <c r="L95" i="15"/>
  <c r="L92" i="15"/>
  <c r="L94" i="15"/>
  <c r="L93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23" i="15" l="1"/>
  <c r="L122" i="15"/>
  <c r="L121" i="15"/>
  <c r="L120" i="15"/>
  <c r="L119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4" i="15"/>
  <c r="L353" i="15"/>
  <c r="L352" i="15"/>
  <c r="L351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<sst xmlns="http://schemas.openxmlformats.org/spreadsheetml/2006/main" count="4102" uniqueCount="1623">
  <si>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</si>
  <si>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</si>
  <si>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</si>
  <si>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</si>
  <si>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</si>
  <si>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</si>
  <si>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</si>
  <si>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</si>
  <si>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</si>
  <si>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</si>
  <si>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</si>
  <si>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</si>
  <si>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</si>
  <si>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</si>
  <si>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</si>
  <si>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</si>
  <si>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</si>
  <si>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</si>
  <si>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</si>
  <si>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</si>
  <si>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</si>
  <si>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</si>
  <si>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</si>
  <si>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</si>
  <si>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</si>
  <si>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</si>
  <si>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</si>
  <si>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</si>
  <si>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</si>
  <si>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</si>
  <si>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</si>
  <si>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</si>
  <si>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</si>
  <si>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</si>
  <si>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</si>
  <si>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</si>
  <si>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</si>
  <si>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</si>
  <si>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</si>
  <si>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</si>
  <si>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</si>
  <si>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</si>
  <si>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</si>
  <si>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</si>
  <si>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</si>
  <si>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</si>
  <si>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</si>
  <si>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</si>
  <si>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</si>
  <si>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</si>
  <si>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</si>
  <si>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</si>
  <si>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</si>
  <si>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</si>
  <si>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</si>
  <si>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</si>
  <si>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</si>
  <si>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</si>
  <si>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</si>
  <si>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</si>
  <si>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</si>
  <si>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</si>
  <si>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</si>
  <si>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</si>
  <si>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</si>
  <si>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</si>
  <si>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</si>
  <si>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</si>
  <si>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</si>
  <si>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</si>
  <si>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</si>
  <si>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</si>
  <si>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</si>
  <si>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</si>
  <si>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</si>
  <si>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</si>
  <si>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</si>
  <si>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</si>
  <si>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</si>
  <si>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</si>
  <si>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</si>
  <si>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</si>
  <si>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</si>
  <si>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</si>
  <si>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</si>
  <si>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</si>
  <si>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</si>
  <si>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</si>
  <si>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</si>
  <si>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</si>
  <si>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</si>
  <si>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</si>
  <si>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</si>
  <si>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</si>
  <si>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</si>
  <si>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</si>
  <si>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</si>
  <si>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</si>
  <si>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</si>
  <si>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</si>
  <si>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</si>
  <si>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</si>
  <si>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</si>
  <si>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</si>
  <si>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</si>
  <si>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</si>
  <si>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</si>
  <si>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</si>
  <si>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</si>
  <si>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</si>
  <si>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</si>
  <si>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</si>
  <si>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</si>
  <si>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</si>
  <si>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</si>
  <si>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</si>
  <si>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</si>
  <si>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</si>
  <si>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</si>
  <si>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</si>
  <si>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</si>
  <si>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</si>
  <si>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</si>
  <si>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</si>
  <si>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</si>
  <si>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</si>
  <si>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</si>
  <si>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</si>
  <si>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</si>
  <si>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</si>
  <si>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</si>
  <si>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</si>
  <si>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</si>
  <si>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</si>
  <si>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</si>
  <si>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</si>
  <si>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</si>
  <si>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</si>
  <si>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</si>
  <si>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</si>
  <si>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</si>
  <si>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</si>
  <si>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</si>
  <si>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</si>
  <si>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</si>
  <si>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</si>
  <si>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</si>
  <si>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</si>
  <si>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</si>
  <si>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</si>
  <si>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</si>
  <si>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</si>
  <si>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</si>
  <si>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</si>
  <si>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</si>
  <si>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</si>
  <si>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</si>
  <si>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</si>
  <si>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</si>
  <si>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</si>
  <si>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</si>
  <si>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</si>
  <si>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</si>
  <si>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</si>
  <si>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</si>
  <si>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</si>
  <si>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</si>
  <si>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</si>
  <si>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</si>
  <si>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</si>
  <si>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</si>
  <si>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</si>
  <si>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</si>
  <si>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</si>
  <si>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</si>
  <si>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</si>
  <si>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</si>
  <si>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</si>
  <si>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</si>
  <si>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</si>
  <si>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</si>
  <si>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</si>
  <si>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</si>
  <si>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</si>
  <si>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</si>
  <si>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</si>
  <si>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</si>
  <si>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</si>
  <si>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</si>
  <si>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</si>
  <si>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</si>
  <si>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</si>
  <si>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</si>
  <si>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</si>
  <si>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</si>
  <si>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</si>
  <si>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</si>
  <si>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</si>
  <si>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</si>
  <si>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</si>
  <si>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</si>
  <si>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</si>
  <si>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</si>
  <si>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</si>
  <si>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</si>
  <si>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</si>
  <si>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</si>
  <si>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</si>
  <si>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</si>
  <si>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</si>
  <si>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</si>
  <si>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</si>
  <si>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</si>
  <si>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</si>
  <si>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</si>
  <si>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</si>
  <si>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</si>
  <si>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</si>
  <si>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</si>
  <si>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</si>
  <si>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</si>
  <si>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</si>
  <si>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</si>
  <si>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</si>
  <si>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</si>
  <si>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</si>
  <si>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</si>
  <si>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</si>
  <si>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</si>
  <si>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</si>
  <si>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</si>
  <si>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</si>
  <si>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</si>
  <si>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</si>
  <si>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</si>
  <si>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</si>
  <si>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</si>
  <si>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</si>
  <si>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</si>
  <si>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</si>
  <si>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</si>
  <si>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</si>
  <si>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</si>
  <si>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</si>
  <si>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</si>
  <si>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</si>
  <si>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</si>
  <si>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</si>
  <si>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</si>
  <si>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</si>
  <si>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</si>
  <si>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</si>
  <si>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</si>
  <si>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</si>
  <si>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</si>
  <si>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</si>
  <si>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</si>
  <si>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</si>
  <si>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</si>
  <si>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</si>
  <si>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</si>
  <si>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</si>
  <si>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</si>
  <si>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</si>
  <si>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</si>
  <si>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</si>
  <si>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</si>
  <si>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</si>
  <si>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</si>
  <si>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</si>
  <si>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</si>
  <si>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</si>
  <si>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</si>
  <si>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</si>
  <si>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</si>
  <si>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</si>
  <si>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</si>
  <si>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</si>
  <si>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</si>
  <si>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</si>
  <si>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</si>
  <si>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</si>
  <si>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</si>
  <si>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</si>
  <si>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</si>
  <si>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</si>
  <si>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</si>
  <si>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</si>
  <si>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</si>
  <si>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</si>
  <si>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</si>
  <si>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</si>
  <si>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</si>
  <si>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</si>
  <si>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</si>
  <si>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</si>
  <si>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</si>
  <si>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</si>
  <si>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</si>
  <si>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</si>
  <si>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</si>
  <si>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</si>
  <si>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</si>
  <si>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</si>
  <si>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</si>
  <si>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</si>
  <si>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</si>
  <si>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</si>
  <si>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</si>
  <si>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</si>
  <si>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</si>
  <si>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</si>
  <si>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</si>
  <si>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</si>
  <si>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</si>
  <si>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</si>
  <si>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</si>
  <si>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</si>
  <si>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</si>
  <si>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</si>
  <si>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</si>
  <si>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</si>
  <si>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</si>
  <si>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</si>
  <si>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</si>
  <si>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</si>
  <si>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</si>
  <si>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</si>
  <si>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</si>
  <si>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</si>
  <si>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</si>
  <si>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</si>
  <si>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</si>
  <si>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</si>
  <si>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</si>
  <si>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</si>
  <si>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</si>
  <si>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</si>
  <si>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</si>
  <si>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</si>
  <si>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</si>
  <si>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</si>
  <si>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</si>
  <si>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</si>
  <si>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</si>
  <si>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</si>
  <si>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</si>
  <si>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</si>
  <si>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</si>
  <si>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</si>
  <si>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</si>
  <si>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</si>
  <si>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</si>
  <si>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</si>
  <si>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</si>
  <si>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</si>
  <si>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</si>
  <si>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</si>
  <si>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</si>
  <si>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</si>
  <si>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</si>
  <si>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</si>
  <si>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</si>
  <si>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</si>
  <si>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</si>
  <si>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</si>
  <si>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</si>
  <si>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</si>
  <si>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</si>
  <si>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</si>
  <si>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</si>
  <si>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</si>
  <si>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</si>
  <si>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</si>
  <si>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</si>
  <si>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</si>
  <si>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</si>
  <si>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</si>
  <si>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</si>
  <si>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</si>
  <si>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</si>
  <si>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</si>
  <si>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</si>
  <si>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</si>
  <si>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</si>
  <si>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</si>
  <si>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</si>
  <si>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</si>
  <si>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</si>
  <si>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</si>
  <si>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</si>
  <si>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</si>
  <si>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</si>
  <si>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</si>
  <si>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</si>
  <si>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</si>
  <si>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</si>
  <si>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</si>
  <si>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</si>
  <si>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</si>
  <si>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</si>
  <si>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</si>
  <si>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</si>
  <si>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</si>
  <si>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</si>
  <si>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</si>
  <si>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</si>
  <si>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</si>
  <si>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</si>
  <si>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</si>
  <si>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</si>
  <si>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</si>
  <si>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</si>
  <si>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</si>
  <si>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</si>
  <si>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</si>
  <si>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</si>
  <si>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</si>
  <si>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</si>
  <si>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</si>
  <si>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</si>
  <si>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</si>
  <si>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</si>
  <si>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</si>
  <si>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</si>
  <si>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</si>
  <si>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</si>
  <si>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</si>
  <si>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</si>
  <si>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</si>
  <si>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</si>
  <si>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</si>
  <si>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</si>
  <si>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</si>
  <si>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</si>
  <si>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</si>
  <si>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</si>
  <si>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</si>
  <si>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</si>
  <si>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</si>
  <si>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</si>
  <si>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</si>
  <si>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</si>
  <si>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</si>
  <si>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</si>
  <si>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</si>
  <si>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</si>
  <si>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</si>
  <si>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</si>
  <si>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</si>
  <si>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</si>
  <si>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</si>
  <si>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</si>
  <si>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</si>
  <si>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</si>
  <si>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</si>
  <si>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</si>
  <si>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</si>
  <si>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</si>
  <si>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</si>
  <si>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</si>
  <si>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</si>
  <si>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</si>
  <si>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</si>
  <si>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</si>
  <si>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</si>
  <si>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</si>
  <si>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</si>
  <si>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</si>
  <si>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</si>
  <si>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</si>
  <si>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</si>
  <si>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</si>
  <si>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</si>
  <si>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</si>
  <si>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</si>
  <si>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</si>
  <si>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</si>
  <si>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</si>
  <si>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</si>
  <si>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</si>
  <si>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</si>
  <si>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</si>
  <si>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</si>
  <si>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</si>
  <si>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</si>
  <si>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</si>
  <si>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</si>
  <si>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</si>
  <si>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</si>
  <si>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</si>
  <si>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</si>
  <si>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</si>
  <si>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</si>
  <si>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</si>
  <si>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</si>
  <si>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</si>
  <si>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</si>
  <si>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</si>
  <si>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</si>
  <si>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</si>
  <si>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</si>
  <si>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</si>
  <si>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</si>
  <si>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</si>
  <si>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</si>
  <si>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</si>
  <si>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</si>
  <si>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</si>
  <si>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</si>
  <si>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</si>
  <si>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</si>
  <si>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</si>
  <si>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</si>
  <si>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</si>
  <si>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</si>
  <si>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</si>
  <si>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</si>
  <si>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</si>
  <si>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</si>
  <si>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</si>
  <si>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</si>
  <si>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</si>
  <si>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</si>
  <si>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</si>
  <si>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</si>
  <si>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</si>
  <si>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</si>
  <si>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</si>
  <si>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</si>
  <si>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</si>
  <si>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</si>
  <si>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</si>
  <si>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</si>
  <si>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</si>
  <si>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</si>
  <si>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</si>
  <si>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</si>
  <si>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</si>
  <si>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</si>
  <si>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</si>
  <si>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</si>
  <si>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</si>
  <si>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</si>
  <si>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</si>
  <si>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</si>
  <si>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</si>
  <si>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</si>
  <si>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</si>
  <si>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</si>
  <si>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</si>
  <si>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</si>
  <si>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</si>
  <si>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</si>
  <si>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</si>
  <si>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</si>
  <si>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</si>
  <si>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</si>
  <si>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</si>
  <si>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</si>
  <si>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</si>
  <si>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</si>
  <si>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</si>
  <si>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</si>
  <si>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</si>
  <si>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</si>
  <si>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</si>
  <si>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</si>
  <si>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</si>
  <si>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</si>
  <si>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</si>
  <si>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</si>
  <si>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</si>
  <si>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</si>
  <si>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</si>
  <si>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</si>
  <si>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</si>
  <si>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</si>
  <si>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</si>
  <si>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</si>
  <si>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</si>
  <si>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</si>
  <si>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</si>
  <si>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</si>
  <si>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</si>
  <si>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</si>
  <si>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</si>
  <si>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</si>
  <si>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</si>
  <si>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</si>
  <si>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</si>
  <si>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</si>
  <si>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</si>
  <si>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</si>
  <si>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</si>
  <si>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</si>
  <si>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</si>
  <si>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</si>
  <si>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</si>
  <si>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</si>
  <si>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</si>
  <si>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</si>
  <si>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</si>
  <si>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</si>
  <si>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</si>
  <si>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</si>
  <si>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</si>
  <si>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</si>
  <si>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</si>
  <si>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</si>
  <si>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</si>
  <si>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</si>
  <si>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</si>
  <si>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</si>
  <si>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</si>
  <si>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</si>
  <si>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</si>
  <si>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</si>
  <si>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</si>
  <si>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</si>
  <si>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</si>
  <si>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</si>
  <si>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</si>
  <si>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</si>
  <si>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</si>
  <si>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</si>
  <si>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</si>
  <si>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</si>
  <si>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</si>
  <si>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</si>
  <si>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</si>
  <si>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</si>
  <si>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</si>
  <si>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</si>
  <si>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</si>
  <si>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</si>
  <si>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</si>
  <si>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</si>
  <si>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</si>
  <si>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</si>
  <si>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</si>
  <si>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</si>
  <si>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</si>
  <si>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</si>
  <si>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</si>
  <si>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</si>
  <si>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</si>
  <si>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</si>
  <si>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</si>
  <si>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</si>
  <si>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</si>
  <si>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</si>
  <si>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</si>
  <si>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</si>
  <si>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</si>
  <si>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</si>
  <si>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</si>
  <si>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</si>
  <si>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</si>
  <si>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</si>
  <si>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</si>
  <si>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</si>
  <si>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</si>
  <si>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</si>
  <si>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</si>
  <si>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</si>
  <si>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</si>
  <si>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</si>
  <si>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</si>
  <si>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</si>
  <si>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</si>
  <si>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</si>
  <si>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</si>
  <si>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</si>
  <si>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</si>
  <si>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</si>
  <si>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</si>
  <si>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</si>
  <si>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</si>
  <si>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</si>
  <si>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</si>
  <si>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</si>
  <si>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</si>
  <si>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</si>
  <si>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</si>
  <si>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</si>
  <si>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</si>
  <si>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</si>
  <si>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</si>
  <si>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</si>
  <si>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</si>
  <si>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</si>
  <si>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</si>
  <si>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</si>
  <si>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</si>
  <si>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</si>
  <si>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</si>
  <si>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</si>
  <si>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</si>
  <si>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</si>
  <si>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</si>
  <si>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</si>
  <si>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</si>
  <si>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</si>
  <si>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</si>
  <si>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</si>
  <si>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</si>
  <si>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</si>
  <si>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</si>
  <si>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</si>
  <si>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</si>
  <si>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</si>
  <si>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</si>
  <si>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</si>
  <si>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</si>
  <si>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</si>
  <si>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</si>
  <si>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</si>
  <si>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</si>
  <si>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</si>
  <si>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</si>
  <si>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</si>
  <si>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</si>
  <si>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</si>
  <si>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</si>
  <si>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</si>
  <si>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</si>
  <si>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</si>
  <si>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</si>
  <si>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</si>
  <si>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</si>
  <si>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</si>
  <si>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</si>
  <si>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</si>
  <si>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</si>
  <si>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</si>
  <si>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</si>
  <si>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</si>
  <si>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</si>
  <si>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</si>
  <si>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</si>
  <si>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</si>
  <si>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</si>
  <si>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</si>
  <si>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</si>
  <si>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</si>
  <si>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</si>
  <si>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</si>
  <si>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</si>
  <si>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</si>
  <si>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</si>
  <si>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</si>
  <si>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</si>
  <si>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</si>
  <si>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</si>
  <si>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</si>
  <si>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</si>
  <si>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</si>
  <si>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</si>
  <si>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</si>
  <si>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</si>
  <si>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</si>
  <si>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</si>
  <si>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</si>
  <si>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</si>
  <si>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</si>
  <si>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</si>
  <si>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</si>
  <si>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</si>
  <si>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</si>
  <si>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</si>
  <si>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</si>
  <si>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</si>
  <si>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</si>
  <si>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</si>
  <si>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</si>
  <si>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</si>
  <si>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</si>
  <si>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</si>
  <si>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</si>
  <si>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</si>
  <si>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</si>
  <si>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</si>
  <si>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</si>
  <si>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</si>
  <si>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</si>
  <si>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</si>
  <si>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</si>
  <si>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</si>
  <si>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</si>
  <si>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</si>
  <si>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</si>
  <si>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</si>
  <si>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</si>
  <si>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</si>
  <si>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</si>
  <si>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</si>
  <si>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</si>
  <si>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</si>
  <si>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</si>
  <si>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</si>
  <si>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</si>
  <si>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</si>
  <si>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</si>
  <si>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</si>
  <si>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</si>
  <si>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</si>
  <si>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</si>
  <si>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</si>
  <si>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</si>
  <si>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</si>
  <si>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</si>
  <si>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</si>
  <si>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</si>
  <si>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</si>
  <si>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</si>
  <si>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</si>
  <si>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</si>
  <si>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</si>
  <si>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</si>
  <si>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</si>
  <si>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</si>
  <si>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</si>
  <si>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</si>
  <si>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</si>
  <si>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</si>
  <si>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</si>
  <si>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</si>
  <si>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</si>
  <si>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</si>
  <si>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</si>
  <si>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</si>
  <si>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</si>
  <si>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</si>
  <si>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</si>
  <si>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</si>
  <si>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</si>
  <si>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</si>
  <si>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</si>
  <si>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</si>
  <si>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</si>
  <si>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</si>
  <si>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</si>
  <si>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</si>
  <si>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</si>
  <si>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</si>
  <si>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</si>
  <si>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</si>
  <si>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</si>
  <si>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</si>
  <si>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</si>
  <si>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</si>
  <si>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</si>
  <si>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</si>
  <si>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</si>
  <si>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</si>
  <si>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</si>
  <si>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</si>
  <si>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</si>
  <si>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</si>
  <si>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</si>
  <si>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</si>
  <si>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</si>
  <si>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</si>
  <si>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</si>
  <si>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</si>
  <si>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</si>
  <si>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</si>
  <si>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</si>
  <si>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</si>
  <si>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</si>
  <si>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</si>
  <si>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</si>
  <si>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</si>
  <si>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</si>
  <si>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</si>
  <si>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</si>
  <si>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</si>
  <si>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</si>
  <si>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</si>
  <si>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</si>
  <si>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</si>
  <si>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</si>
  <si>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</si>
  <si>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</si>
  <si>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</si>
  <si>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</si>
  <si>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</si>
  <si>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</si>
  <si>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</si>
  <si>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</si>
  <si>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</si>
  <si>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</si>
  <si>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</si>
  <si>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</si>
  <si>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</si>
  <si>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</si>
  <si>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</si>
  <si>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</si>
  <si>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</si>
  <si>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</si>
  <si>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</si>
  <si>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</si>
  <si>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</si>
  <si>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</si>
  <si>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</si>
  <si>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</si>
  <si>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</si>
  <si>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</si>
  <si>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</si>
  <si>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</si>
  <si>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</si>
  <si>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</si>
  <si>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</si>
  <si>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</si>
  <si>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</si>
  <si>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</si>
  <si>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</si>
  <si>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</si>
  <si>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</si>
  <si>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</si>
  <si>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</si>
  <si>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</si>
  <si>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</si>
  <si>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</si>
  <si>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</si>
  <si>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</si>
  <si>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</si>
  <si>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</si>
  <si>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</si>
  <si>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</si>
  <si>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</si>
  <si>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</si>
  <si>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</si>
  <si>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</si>
  <si>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</si>
  <si>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</si>
  <si>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</si>
  <si>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</si>
  <si>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</si>
  <si>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</si>
  <si>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</si>
  <si>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</si>
  <si>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</si>
  <si>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</si>
  <si>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</si>
  <si>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</si>
  <si>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</si>
  <si>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</si>
  <si>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</si>
  <si>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</si>
  <si>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</si>
  <si>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</si>
  <si>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</si>
  <si>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</si>
  <si>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</si>
  <si>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</si>
  <si>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</si>
  <si>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</si>
  <si>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</si>
  <si>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</si>
  <si>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</si>
  <si>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</si>
  <si>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</si>
  <si>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</si>
  <si>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</si>
  <si>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</si>
  <si>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</si>
  <si>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</si>
  <si>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</si>
  <si>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</si>
  <si>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</si>
  <si>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</si>
  <si>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</si>
  <si>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</si>
  <si>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</si>
  <si>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</si>
  <si>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</si>
  <si>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</si>
  <si>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</si>
  <si>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</si>
  <si>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</si>
  <si>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</si>
  <si>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</si>
  <si>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</si>
  <si>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</si>
  <si>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</si>
  <si>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</si>
  <si>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</si>
  <si>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</si>
  <si>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</si>
  <si>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</si>
  <si>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</si>
  <si>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</si>
  <si>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</si>
  <si>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</si>
  <si>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</si>
  <si>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</si>
  <si>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</si>
  <si>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</si>
  <si>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</si>
  <si>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</si>
  <si>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</si>
  <si>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</si>
  <si>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</si>
  <si>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</si>
  <si>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</si>
  <si>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</si>
  <si>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</si>
  <si>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</si>
  <si>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</si>
  <si>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</si>
  <si>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</si>
  <si>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</si>
  <si>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</si>
  <si>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</si>
  <si>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</si>
  <si>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</si>
  <si>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</si>
  <si>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</si>
  <si>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</si>
  <si>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</si>
  <si>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</si>
  <si>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</si>
  <si>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</si>
  <si>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</si>
  <si>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</si>
  <si>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</si>
  <si>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</si>
  <si>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</si>
  <si>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</si>
  <si>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</si>
  <si>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</si>
  <si>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</si>
  <si>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</si>
  <si>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</si>
  <si>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</si>
  <si>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</si>
  <si>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</si>
  <si>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</si>
  <si>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</si>
  <si>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</si>
  <si>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</si>
  <si>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</si>
  <si>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</si>
  <si>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</si>
  <si>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</si>
  <si>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</si>
  <si>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</si>
  <si>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</si>
  <si>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</si>
  <si>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</si>
  <si>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</si>
  <si>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</si>
  <si>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</si>
  <si>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</si>
  <si>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</si>
  <si>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</si>
  <si>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</si>
  <si>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</si>
  <si>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</si>
  <si>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</si>
  <si>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</si>
  <si>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</si>
  <si>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</si>
  <si>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</si>
  <si>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</si>
  <si>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</si>
  <si>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</si>
  <si>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</si>
  <si>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</si>
  <si>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</si>
  <si>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</si>
  <si>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</si>
  <si>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</si>
  <si>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</si>
  <si>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</si>
  <si>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</si>
  <si>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</si>
  <si>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</si>
  <si>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</si>
  <si>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</si>
  <si>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</si>
  <si>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</si>
  <si>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</si>
  <si>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</si>
  <si>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</si>
  <si>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</si>
  <si>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</si>
  <si>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</si>
  <si>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</si>
  <si>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</si>
  <si>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</si>
  <si>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</si>
  <si>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</si>
  <si>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</si>
  <si>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</si>
  <si>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</si>
  <si>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</si>
  <si>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</si>
  <si>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</si>
  <si>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</si>
  <si>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</si>
  <si>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</si>
  <si>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</si>
  <si>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</si>
  <si>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</si>
  <si>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</si>
  <si>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</si>
  <si>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</si>
  <si>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</si>
  <si>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</si>
  <si>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</si>
  <si>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</si>
  <si>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</si>
  <si>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</si>
  <si>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</si>
  <si>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</si>
  <si>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</si>
  <si>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</si>
  <si>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</si>
  <si>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</si>
  <si>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</si>
  <si>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</si>
  <si>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</si>
  <si>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</si>
  <si>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</si>
  <si>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</si>
  <si>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</si>
  <si>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</si>
  <si>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</si>
  <si>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</si>
  <si>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</si>
  <si>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</si>
  <si>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</si>
  <si>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</si>
  <si>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</si>
  <si>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</si>
  <si>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</si>
  <si>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</si>
  <si>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</si>
  <si>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</si>
  <si>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</si>
  <si>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</si>
  <si>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</si>
  <si>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</si>
  <si>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</si>
  <si>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</si>
  <si>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</si>
  <si>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</si>
  <si>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</si>
  <si>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</si>
  <si>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</si>
  <si>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</si>
  <si>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</si>
  <si>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</si>
  <si>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</si>
  <si>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</si>
  <si>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</si>
  <si>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</si>
  <si>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</si>
  <si>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</si>
  <si>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</si>
  <si>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</si>
  <si>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</si>
  <si>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</si>
  <si>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</si>
  <si>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</si>
  <si>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</si>
  <si>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</si>
  <si>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</si>
  <si>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</si>
  <si>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</si>
  <si>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</si>
  <si>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</si>
  <si>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</si>
  <si>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</si>
  <si>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</si>
  <si>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</si>
  <si>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</si>
  <si>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</si>
  <si>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</si>
  <si>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</si>
  <si>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</si>
  <si>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</si>
  <si>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</si>
  <si>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</si>
  <si>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</si>
  <si>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</si>
  <si>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</si>
  <si>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</si>
  <si>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</si>
  <si>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</si>
  <si>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</si>
  <si>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</si>
  <si>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</si>
  <si>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</si>
  <si>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</si>
  <si>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</si>
  <si>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</si>
  <si>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</si>
  <si>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</si>
  <si>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</si>
  <si>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</si>
  <si>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</si>
  <si>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</si>
  <si>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</si>
  <si>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</si>
  <si>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</si>
  <si>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</si>
  <si>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</si>
  <si>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</si>
  <si>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</si>
  <si>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</si>
  <si>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</si>
  <si>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</si>
  <si>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</si>
  <si>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</si>
  <si>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</si>
  <si>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</si>
  <si>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</si>
  <si>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</si>
  <si>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</si>
  <si>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</si>
  <si>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</si>
  <si>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</si>
  <si>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</si>
  <si>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</si>
  <si>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</si>
  <si>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</si>
  <si>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</si>
  <si>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</si>
  <si>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</si>
  <si>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</si>
  <si>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</si>
  <si>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</si>
  <si>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</si>
  <si>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</si>
  <si>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</si>
  <si>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</si>
  <si>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</si>
  <si>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</si>
  <si>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</si>
  <si>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</si>
  <si>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</si>
  <si>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</si>
  <si>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</si>
  <si>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</si>
  <si>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</si>
  <si>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</si>
  <si>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</si>
  <si>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</si>
  <si>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</si>
  <si>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</si>
  <si>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</si>
  <si>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</si>
  <si>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</si>
  <si>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</si>
  <si>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</si>
  <si>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</si>
  <si>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</si>
  <si>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</si>
  <si>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</si>
  <si>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</si>
  <si>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</si>
  <si>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</si>
  <si>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</si>
  <si>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</si>
  <si>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</si>
  <si>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</si>
  <si>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</si>
  <si>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</si>
  <si>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</si>
  <si>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</si>
  <si>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</si>
  <si>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</si>
  <si>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</si>
  <si>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</si>
  <si>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</si>
  <si>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</si>
  <si>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</si>
  <si>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</si>
  <si>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</si>
  <si>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</si>
  <si>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</si>
  <si>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</si>
  <si>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</si>
  <si>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</si>
  <si>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</si>
  <si>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</si>
  <si>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</si>
  <si>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</si>
  <si>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</si>
  <si>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</si>
  <si>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</si>
  <si>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</si>
  <si>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</si>
  <si>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</si>
  <si>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</si>
  <si>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</si>
  <si>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</si>
  <si>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</si>
  <si>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</si>
  <si>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</si>
  <si>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</si>
  <si>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</si>
  <si>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</si>
  <si>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</si>
  <si>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</si>
  <si>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</si>
  <si>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</si>
  <si>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</si>
  <si>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</si>
  <si>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</si>
  <si>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</si>
  <si>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</si>
  <si>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</si>
  <si>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</si>
  <si>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</si>
  <si>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</si>
  <si>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</si>
  <si>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</si>
  <si>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</si>
  <si>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</si>
  <si>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</si>
  <si>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</si>
  <si>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</si>
  <si>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</si>
  <si>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</si>
  <si>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</si>
  <si>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</si>
  <si>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</si>
  <si>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</si>
  <si>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</si>
  <si>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</si>
  <si>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</si>
  <si>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</si>
  <si>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</si>
  <si>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</si>
  <si>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</si>
  <si>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</si>
  <si>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</si>
  <si>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</si>
  <si>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</si>
  <si>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</si>
  <si>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</si>
  <si>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</si>
  <si>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</si>
  <si>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</si>
  <si>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</si>
  <si>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</si>
  <si>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</si>
  <si>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</si>
  <si>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</si>
  <si>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</si>
  <si>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</si>
  <si>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</si>
  <si>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</si>
  <si>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</si>
  <si>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</si>
  <si>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</si>
  <si>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</si>
  <si>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</si>
  <si>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</si>
  <si>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</si>
  <si>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</si>
  <si>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</si>
  <si>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</si>
  <si>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</si>
  <si>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</si>
  <si>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</si>
  <si>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</si>
  <si>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</si>
  <si>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</si>
  <si>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</si>
  <si>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</si>
  <si>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</si>
  <si>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</si>
  <si>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</si>
  <si>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</si>
  <si>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</si>
  <si>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</si>
  <si>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</si>
  <si>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</si>
  <si>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</si>
  <si>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</si>
  <si>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</si>
  <si>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</si>
  <si>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</si>
  <si>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</si>
  <si>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</si>
  <si>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</si>
  <si>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</si>
  <si>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</si>
  <si>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</si>
  <si>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</si>
  <si>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</si>
  <si>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</si>
  <si>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</si>
  <si>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</si>
  <si>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</si>
  <si>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</si>
  <si>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</si>
  <si>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</si>
  <si>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</si>
  <si>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</si>
  <si>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</si>
  <si>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</si>
  <si>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</si>
  <si>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</si>
  <si>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</si>
  <si>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</si>
  <si>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</si>
  <si>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</si>
  <si>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</si>
  <si>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</si>
  <si>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</si>
  <si>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</si>
  <si>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</si>
  <si>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</si>
  <si>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</si>
  <si>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</si>
  <si>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</si>
  <si>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</si>
  <si>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</si>
  <si>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</si>
  <si>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</si>
  <si>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</si>
  <si>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</si>
  <si>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</si>
  <si>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</si>
  <si>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</si>
  <si>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</si>
  <si>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</si>
  <si>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</si>
  <si>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</si>
  <si>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</si>
  <si>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</si>
  <si>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</si>
  <si>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</si>
  <si>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</si>
  <si>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</si>
  <si>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</si>
  <si>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</si>
  <si>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</si>
  <si>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</si>
  <si>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</si>
  <si>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</si>
  <si>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</si>
  <si>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</si>
  <si>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</si>
  <si>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</si>
  <si>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</si>
  <si>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</si>
  <si>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</si>
  <si>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</si>
  <si>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</si>
  <si>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</si>
  <si>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</si>
  <si>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</si>
  <si>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</si>
  <si>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</si>
  <si>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</si>
  <si>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</si>
  <si>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</si>
  <si>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</si>
  <si>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</si>
  <si>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</si>
  <si>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</si>
  <si>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</si>
  <si>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</si>
  <si>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</si>
  <si>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</si>
  <si>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</si>
  <si>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</si>
  <si>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</si>
  <si>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</si>
  <si>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</si>
  <si>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</si>
  <si>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</si>
  <si>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</si>
  <si>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</si>
  <si>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</si>
  <si>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</si>
  <si>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</si>
  <si>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</si>
  <si>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</si>
  <si>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</si>
  <si>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</si>
  <si>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</si>
  <si>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</si>
  <si>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</si>
  <si>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</si>
  <si>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</si>
  <si>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</si>
  <si>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</si>
  <si>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</si>
  <si>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</si>
  <si>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</si>
  <si>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</si>
  <si>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</si>
  <si>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</si>
  <si>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</si>
  <si>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</si>
  <si>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</si>
  <si>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</si>
  <si>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</si>
  <si>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</si>
  <si>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</si>
  <si>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</si>
  <si>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</si>
  <si>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</si>
  <si>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</si>
  <si>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</si>
  <si>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</si>
  <si>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</si>
  <si>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</si>
  <si>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</si>
  <si>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</si>
  <si>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</si>
  <si>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</si>
  <si>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</si>
  <si>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</si>
  <si>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</si>
  <si>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</si>
  <si>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</si>
  <si>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</si>
  <si>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</si>
  <si>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</si>
  <si>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</si>
  <si>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</si>
  <si>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</si>
  <si>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</si>
  <si>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</si>
  <si>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</si>
  <si>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</si>
  <si>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</si>
  <si>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</si>
  <si>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</si>
  <si>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</si>
  <si>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</si>
  <si>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</si>
  <si>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</si>
  <si>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</si>
  <si>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</si>
  <si>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</si>
  <si>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</si>
  <si>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</si>
  <si>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</si>
  <si>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</si>
  <si>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</si>
  <si>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</si>
  <si>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</si>
  <si>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</si>
  <si>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</si>
  <si>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</si>
  <si>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</si>
  <si>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</si>
  <si>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</si>
  <si>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</si>
  <si>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</si>
  <si>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</si>
  <si>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</si>
  <si>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</si>
  <si>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</si>
  <si>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</si>
  <si>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</si>
  <si>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</si>
  <si>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</si>
  <si>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</si>
  <si>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</si>
  <si>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</si>
  <si>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</si>
  <si>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</si>
  <si>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</si>
  <si>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</si>
  <si>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</si>
  <si>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</si>
  <si>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</si>
  <si>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</si>
  <si>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</si>
  <si>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</si>
  <si>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</si>
  <si>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P.32</t>
    <phoneticPr fontId="25" type="noConversion"/>
  </si>
  <si>
    <t>P.16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</si>
  <si>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</si>
  <si>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</si>
  <si>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</si>
  <si>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</si>
  <si>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</si>
  <si>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</si>
  <si>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</si>
  <si>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</si>
  <si>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</si>
  <si>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</si>
  <si>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</si>
  <si>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</si>
  <si>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</si>
  <si>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</si>
  <si>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</si>
  <si>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</si>
  <si>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</si>
  <si>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</si>
  <si>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</si>
  <si>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</si>
  <si>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</si>
  <si>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</si>
  <si>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</si>
  <si>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P.67</t>
    <phoneticPr fontId="25" type="noConversion"/>
  </si>
  <si>
    <t>더 늦기 전에 당신이 자본주의를 제대로 알면 좋겠습니다</t>
    <phoneticPr fontId="25" type="noConversion"/>
  </si>
  <si>
    <t>당곡</t>
    <phoneticPr fontId="25" type="noConversion"/>
  </si>
  <si>
    <r>
      <t xml:space="preserve">327.8 </t>
    </r>
    <r>
      <rPr>
        <sz val="10"/>
        <color rgb="FF262626"/>
        <rFont val="Arial Unicode MS"/>
        <family val="2"/>
        <charset val="129"/>
      </rPr>
      <t>이97ㄷ</t>
    </r>
    <phoneticPr fontId="25" type="noConversion"/>
  </si>
  <si>
    <t>Economics</t>
    <phoneticPr fontId="25" type="noConversion"/>
  </si>
  <si>
    <t>숙향의 주식 투자 이야기</t>
    <phoneticPr fontId="25" type="noConversion"/>
  </si>
  <si>
    <t>to joo</t>
    <phoneticPr fontId="25" type="noConversion"/>
  </si>
  <si>
    <r>
      <t xml:space="preserve">327.856 </t>
    </r>
    <r>
      <rPr>
        <sz val="10"/>
        <color rgb="FF262626"/>
        <rFont val="Arial Unicode MS"/>
        <family val="2"/>
        <charset val="129"/>
      </rPr>
      <t>숙93ㅇ</t>
    </r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</si>
  <si>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</si>
  <si>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</si>
  <si>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</si>
  <si>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</si>
  <si>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이웃집 워런 버핏, 숙향의 투자 일기</t>
    <phoneticPr fontId="25" type="noConversion"/>
  </si>
  <si>
    <r>
      <t xml:space="preserve">327.856 </t>
    </r>
    <r>
      <rPr>
        <sz val="10"/>
        <color rgb="FF262626"/>
        <rFont val="Arial Unicode MS"/>
        <family val="2"/>
        <charset val="129"/>
      </rPr>
      <t>숙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family val="2"/>
        <charset val="129"/>
      </rPr>
      <t>ㅅ</t>
    </r>
    <phoneticPr fontId="25" type="noConversion"/>
  </si>
  <si>
    <t>p.40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</si>
</sst>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30" fillId="0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159</xdr:row>
      <xdr:rowOff>76200</xdr:rowOff>
    </xdr:from>
    <xdr:to>
      <xdr:col>5</xdr:col>
      <xdr:colOff>3495675</xdr:colOff>
      <xdr:row>163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163</xdr:row>
      <xdr:rowOff>95250</xdr:rowOff>
    </xdr:from>
    <xdr:to>
      <xdr:col>5</xdr:col>
      <xdr:colOff>3486150</xdr:colOff>
      <xdr:row>166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166</xdr:row>
      <xdr:rowOff>47625</xdr:rowOff>
    </xdr:from>
    <xdr:to>
      <xdr:col>5</xdr:col>
      <xdr:colOff>3476625</xdr:colOff>
      <xdr:row>170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176</xdr:row>
      <xdr:rowOff>9525</xdr:rowOff>
    </xdr:from>
    <xdr:to>
      <xdr:col>14</xdr:col>
      <xdr:colOff>104775</xdr:colOff>
      <xdr:row>179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166</xdr:row>
      <xdr:rowOff>95250</xdr:rowOff>
    </xdr:from>
    <xdr:to>
      <xdr:col>14</xdr:col>
      <xdr:colOff>123825</xdr:colOff>
      <xdr:row>171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172</xdr:row>
      <xdr:rowOff>9525</xdr:rowOff>
    </xdr:from>
    <xdr:to>
      <xdr:col>14</xdr:col>
      <xdr:colOff>85725</xdr:colOff>
      <xdr:row>175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180</xdr:row>
      <xdr:rowOff>0</xdr:rowOff>
    </xdr:from>
    <xdr:to>
      <xdr:col>14</xdr:col>
      <xdr:colOff>133350</xdr:colOff>
      <xdr:row>182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0</xdr:rowOff>
    </xdr:from>
    <xdr:to>
      <xdr:col>14</xdr:col>
      <xdr:colOff>180975</xdr:colOff>
      <xdr:row>191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191</xdr:row>
      <xdr:rowOff>171450</xdr:rowOff>
    </xdr:from>
    <xdr:to>
      <xdr:col>14</xdr:col>
      <xdr:colOff>123825</xdr:colOff>
      <xdr:row>195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196</xdr:row>
      <xdr:rowOff>0</xdr:rowOff>
    </xdr:from>
    <xdr:to>
      <xdr:col>14</xdr:col>
      <xdr:colOff>142875</xdr:colOff>
      <xdr:row>200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180</xdr:row>
      <xdr:rowOff>34290</xdr:rowOff>
    </xdr:from>
    <xdr:to>
      <xdr:col>5</xdr:col>
      <xdr:colOff>3470910</xdr:colOff>
      <xdr:row>182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187</xdr:row>
      <xdr:rowOff>26670</xdr:rowOff>
    </xdr:from>
    <xdr:to>
      <xdr:col>5</xdr:col>
      <xdr:colOff>3453765</xdr:colOff>
      <xdr:row>192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192</xdr:row>
      <xdr:rowOff>0</xdr:rowOff>
    </xdr:from>
    <xdr:to>
      <xdr:col>5</xdr:col>
      <xdr:colOff>3472815</xdr:colOff>
      <xdr:row>196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200</xdr:row>
      <xdr:rowOff>123825</xdr:rowOff>
    </xdr:from>
    <xdr:to>
      <xdr:col>14</xdr:col>
      <xdr:colOff>152400</xdr:colOff>
      <xdr:row>203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197</xdr:row>
      <xdr:rowOff>57150</xdr:rowOff>
    </xdr:from>
    <xdr:to>
      <xdr:col>5</xdr:col>
      <xdr:colOff>3543300</xdr:colOff>
      <xdr:row>200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201</xdr:row>
      <xdr:rowOff>38100</xdr:rowOff>
    </xdr:from>
    <xdr:to>
      <xdr:col>5</xdr:col>
      <xdr:colOff>3514725</xdr:colOff>
      <xdr:row>205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211</xdr:row>
      <xdr:rowOff>38100</xdr:rowOff>
    </xdr:from>
    <xdr:to>
      <xdr:col>5</xdr:col>
      <xdr:colOff>3571875</xdr:colOff>
      <xdr:row>214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19050</xdr:rowOff>
    </xdr:from>
    <xdr:to>
      <xdr:col>5</xdr:col>
      <xdr:colOff>3486150</xdr:colOff>
      <xdr:row>219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204</xdr:row>
      <xdr:rowOff>76200</xdr:rowOff>
    </xdr:from>
    <xdr:to>
      <xdr:col>14</xdr:col>
      <xdr:colOff>95250</xdr:colOff>
      <xdr:row>207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104775</xdr:rowOff>
    </xdr:from>
    <xdr:to>
      <xdr:col>5</xdr:col>
      <xdr:colOff>3505200</xdr:colOff>
      <xdr:row>223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207</xdr:row>
      <xdr:rowOff>114300</xdr:rowOff>
    </xdr:from>
    <xdr:to>
      <xdr:col>14</xdr:col>
      <xdr:colOff>104775</xdr:colOff>
      <xdr:row>213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180975</xdr:rowOff>
    </xdr:from>
    <xdr:to>
      <xdr:col>14</xdr:col>
      <xdr:colOff>123825</xdr:colOff>
      <xdr:row>217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223</xdr:row>
      <xdr:rowOff>28575</xdr:rowOff>
    </xdr:from>
    <xdr:to>
      <xdr:col>5</xdr:col>
      <xdr:colOff>3524250</xdr:colOff>
      <xdr:row>228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228</xdr:row>
      <xdr:rowOff>161925</xdr:rowOff>
    </xdr:from>
    <xdr:to>
      <xdr:col>5</xdr:col>
      <xdr:colOff>3562350</xdr:colOff>
      <xdr:row>231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123825</xdr:rowOff>
    </xdr:from>
    <xdr:to>
      <xdr:col>14</xdr:col>
      <xdr:colOff>123825</xdr:colOff>
      <xdr:row>221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221</xdr:row>
      <xdr:rowOff>66675</xdr:rowOff>
    </xdr:from>
    <xdr:to>
      <xdr:col>14</xdr:col>
      <xdr:colOff>114300</xdr:colOff>
      <xdr:row>228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232</xdr:row>
      <xdr:rowOff>9525</xdr:rowOff>
    </xdr:from>
    <xdr:to>
      <xdr:col>5</xdr:col>
      <xdr:colOff>3476625</xdr:colOff>
      <xdr:row>237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229</xdr:row>
      <xdr:rowOff>47625</xdr:rowOff>
    </xdr:from>
    <xdr:to>
      <xdr:col>14</xdr:col>
      <xdr:colOff>95250</xdr:colOff>
      <xdr:row>231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232</xdr:row>
      <xdr:rowOff>19050</xdr:rowOff>
    </xdr:from>
    <xdr:to>
      <xdr:col>14</xdr:col>
      <xdr:colOff>85725</xdr:colOff>
      <xdr:row>234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235</xdr:row>
      <xdr:rowOff>0</xdr:rowOff>
    </xdr:from>
    <xdr:to>
      <xdr:col>14</xdr:col>
      <xdr:colOff>104775</xdr:colOff>
      <xdr:row>237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237</xdr:row>
      <xdr:rowOff>123825</xdr:rowOff>
    </xdr:from>
    <xdr:to>
      <xdr:col>5</xdr:col>
      <xdr:colOff>3505200</xdr:colOff>
      <xdr:row>242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238</xdr:row>
      <xdr:rowOff>76200</xdr:rowOff>
    </xdr:from>
    <xdr:to>
      <xdr:col>14</xdr:col>
      <xdr:colOff>95250</xdr:colOff>
      <xdr:row>241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242</xdr:row>
      <xdr:rowOff>76200</xdr:rowOff>
    </xdr:from>
    <xdr:to>
      <xdr:col>14</xdr:col>
      <xdr:colOff>66675</xdr:colOff>
      <xdr:row>245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242</xdr:row>
      <xdr:rowOff>85725</xdr:rowOff>
    </xdr:from>
    <xdr:to>
      <xdr:col>5</xdr:col>
      <xdr:colOff>3514725</xdr:colOff>
      <xdr:row>245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183</xdr:row>
      <xdr:rowOff>9525</xdr:rowOff>
    </xdr:from>
    <xdr:to>
      <xdr:col>5</xdr:col>
      <xdr:colOff>3449955</xdr:colOff>
      <xdr:row>186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245</xdr:row>
      <xdr:rowOff>85725</xdr:rowOff>
    </xdr:from>
    <xdr:to>
      <xdr:col>14</xdr:col>
      <xdr:colOff>152400</xdr:colOff>
      <xdr:row>248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163</xdr:row>
      <xdr:rowOff>9525</xdr:rowOff>
    </xdr:from>
    <xdr:to>
      <xdr:col>13</xdr:col>
      <xdr:colOff>558165</xdr:colOff>
      <xdr:row>166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171450</xdr:rowOff>
    </xdr:from>
    <xdr:to>
      <xdr:col>14</xdr:col>
      <xdr:colOff>219075</xdr:colOff>
      <xdr:row>162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171</xdr:row>
      <xdr:rowOff>28575</xdr:rowOff>
    </xdr:from>
    <xdr:to>
      <xdr:col>5</xdr:col>
      <xdr:colOff>3510915</xdr:colOff>
      <xdr:row>175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176</xdr:row>
      <xdr:rowOff>66675</xdr:rowOff>
    </xdr:from>
    <xdr:to>
      <xdr:col>5</xdr:col>
      <xdr:colOff>3579495</xdr:colOff>
      <xdr:row>179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183</xdr:row>
      <xdr:rowOff>19050</xdr:rowOff>
    </xdr:from>
    <xdr:to>
      <xdr:col>14</xdr:col>
      <xdr:colOff>142875</xdr:colOff>
      <xdr:row>186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121</xdr:row>
      <xdr:rowOff>43815</xdr:rowOff>
    </xdr:from>
    <xdr:to>
      <xdr:col>9</xdr:col>
      <xdr:colOff>527685</xdr:colOff>
      <xdr:row>129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121</xdr:row>
      <xdr:rowOff>40005</xdr:rowOff>
    </xdr:from>
    <xdr:to>
      <xdr:col>8</xdr:col>
      <xdr:colOff>634365</xdr:colOff>
      <xdr:row>129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142</xdr:row>
      <xdr:rowOff>167640</xdr:rowOff>
    </xdr:from>
    <xdr:to>
      <xdr:col>8</xdr:col>
      <xdr:colOff>1048492</xdr:colOff>
      <xdr:row>151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143</xdr:row>
      <xdr:rowOff>1</xdr:rowOff>
    </xdr:from>
    <xdr:to>
      <xdr:col>10</xdr:col>
      <xdr:colOff>224103</xdr:colOff>
      <xdr:row>151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142</xdr:row>
      <xdr:rowOff>182880</xdr:rowOff>
    </xdr:from>
    <xdr:to>
      <xdr:col>7</xdr:col>
      <xdr:colOff>635906</xdr:colOff>
      <xdr:row>151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142</xdr:row>
      <xdr:rowOff>179070</xdr:rowOff>
    </xdr:from>
    <xdr:to>
      <xdr:col>12</xdr:col>
      <xdr:colOff>143669</xdr:colOff>
      <xdr:row>151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131</xdr:row>
      <xdr:rowOff>110491</xdr:rowOff>
    </xdr:from>
    <xdr:to>
      <xdr:col>14</xdr:col>
      <xdr:colOff>63071</xdr:colOff>
      <xdr:row>140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121</xdr:row>
      <xdr:rowOff>45721</xdr:rowOff>
    </xdr:from>
    <xdr:to>
      <xdr:col>7</xdr:col>
      <xdr:colOff>104216</xdr:colOff>
      <xdr:row>130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143</xdr:row>
      <xdr:rowOff>7621</xdr:rowOff>
    </xdr:from>
    <xdr:to>
      <xdr:col>14</xdr:col>
      <xdr:colOff>9525</xdr:colOff>
      <xdr:row>151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131</xdr:row>
      <xdr:rowOff>140971</xdr:rowOff>
    </xdr:from>
    <xdr:to>
      <xdr:col>10</xdr:col>
      <xdr:colOff>293272</xdr:colOff>
      <xdr:row>140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131</xdr:row>
      <xdr:rowOff>127635</xdr:rowOff>
    </xdr:from>
    <xdr:to>
      <xdr:col>8</xdr:col>
      <xdr:colOff>1022178</xdr:colOff>
      <xdr:row>140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131</xdr:row>
      <xdr:rowOff>99060</xdr:rowOff>
    </xdr:from>
    <xdr:to>
      <xdr:col>12</xdr:col>
      <xdr:colOff>90170</xdr:colOff>
      <xdr:row>140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131</xdr:row>
      <xdr:rowOff>97155</xdr:rowOff>
    </xdr:from>
    <xdr:to>
      <xdr:col>7</xdr:col>
      <xdr:colOff>609914</xdr:colOff>
      <xdr:row>140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131</xdr:row>
      <xdr:rowOff>106680</xdr:rowOff>
    </xdr:from>
    <xdr:to>
      <xdr:col>6</xdr:col>
      <xdr:colOff>7620</xdr:colOff>
      <xdr:row>140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206</xdr:row>
      <xdr:rowOff>30480</xdr:rowOff>
    </xdr:from>
    <xdr:to>
      <xdr:col>5</xdr:col>
      <xdr:colOff>3493770</xdr:colOff>
      <xdr:row>211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156</xdr:row>
      <xdr:rowOff>45720</xdr:rowOff>
    </xdr:from>
    <xdr:to>
      <xdr:col>14</xdr:col>
      <xdr:colOff>15240</xdr:colOff>
      <xdr:row>158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152</xdr:row>
      <xdr:rowOff>99060</xdr:rowOff>
    </xdr:from>
    <xdr:to>
      <xdr:col>14</xdr:col>
      <xdr:colOff>45720</xdr:colOff>
      <xdr:row>155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9">
        <v>2019</v>
      </c>
      <c r="B3" s="439"/>
      <c r="C3" s="439"/>
      <c r="D3" s="439"/>
      <c r="E3" s="439"/>
      <c r="F3" s="439"/>
      <c r="G3" s="439"/>
      <c r="H3" s="439"/>
      <c r="I3" s="440">
        <v>2020</v>
      </c>
      <c r="J3" s="440"/>
      <c r="K3" s="440"/>
      <c r="L3" s="440"/>
      <c r="M3" s="440"/>
      <c r="N3" s="440"/>
      <c r="O3" s="440"/>
      <c r="P3" s="440"/>
      <c r="Q3" s="440"/>
      <c r="R3" s="440"/>
      <c r="S3" s="440"/>
      <c r="T3" s="44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5">
        <v>2019</v>
      </c>
      <c r="C1" s="455"/>
      <c r="D1" s="455"/>
      <c r="E1" s="455"/>
      <c r="F1" s="455"/>
      <c r="G1" s="455"/>
      <c r="H1" s="455"/>
      <c r="I1" s="455"/>
      <c r="J1" s="455"/>
      <c r="K1" s="455"/>
      <c r="L1" s="455"/>
      <c r="M1" s="455"/>
      <c r="N1" s="455"/>
      <c r="O1" s="45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91" sqref="F9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6">
        <v>2020</v>
      </c>
      <c r="C1" s="456"/>
      <c r="D1" s="456"/>
      <c r="E1" s="456"/>
      <c r="F1" s="456"/>
      <c r="G1" s="456"/>
      <c r="H1" s="456"/>
      <c r="I1" s="456"/>
      <c r="J1" s="456"/>
      <c r="K1" s="456"/>
      <c r="L1" s="456"/>
      <c r="M1" s="456"/>
      <c r="N1" s="456"/>
      <c r="O1" s="45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4"/>
  <sheetViews>
    <sheetView tabSelected="1" zoomScaleNormal="100" zoomScaleSheetLayoutView="75" workbookViewId="0">
      <pane ySplit="2" topLeftCell="A90" activePane="bottomLeft" state="frozen"/>
      <selection pane="bottomLeft" activeCell="C95" sqref="C9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7">
        <v>2021</v>
      </c>
      <c r="C1" s="457"/>
      <c r="D1" s="457"/>
      <c r="E1" s="457"/>
      <c r="F1" s="457"/>
      <c r="G1" s="457"/>
      <c r="H1" s="457"/>
      <c r="I1" s="457"/>
      <c r="J1" s="457"/>
      <c r="K1" s="457"/>
      <c r="L1" s="457"/>
      <c r="M1" s="457"/>
      <c r="N1" s="457"/>
      <c r="O1" s="457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73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1514</v>
      </c>
      <c r="D74" s="298"/>
      <c r="E74" s="298"/>
      <c r="F74" s="300" t="s">
        <v>1498</v>
      </c>
      <c r="G74" s="298">
        <v>2017</v>
      </c>
      <c r="H74" s="301" t="s">
        <v>1499</v>
      </c>
      <c r="I74" s="327" t="s">
        <v>1500</v>
      </c>
      <c r="J74" s="292">
        <v>44402</v>
      </c>
      <c r="K74" s="316" t="s">
        <v>1504</v>
      </c>
      <c r="L74" s="292">
        <f t="shared" si="3"/>
        <v>44423</v>
      </c>
      <c r="M74" s="298"/>
      <c r="N74" s="302"/>
      <c r="O74" s="399">
        <v>44425</v>
      </c>
    </row>
    <row r="75" spans="2:15" ht="15">
      <c r="B75" s="327" t="s">
        <v>832</v>
      </c>
      <c r="C75" s="316"/>
      <c r="D75" s="298"/>
      <c r="E75" s="298"/>
      <c r="F75" s="300" t="s">
        <v>1505</v>
      </c>
      <c r="G75" s="298">
        <v>2019</v>
      </c>
      <c r="H75" s="301" t="s">
        <v>1506</v>
      </c>
      <c r="I75" s="327" t="s">
        <v>1507</v>
      </c>
      <c r="J75" s="292">
        <v>44409</v>
      </c>
      <c r="K75" s="316" t="s">
        <v>1509</v>
      </c>
      <c r="L75" s="292">
        <f t="shared" si="3"/>
        <v>44430</v>
      </c>
      <c r="M75" s="298"/>
      <c r="N75" s="302"/>
      <c r="O75" s="399">
        <v>44432</v>
      </c>
    </row>
    <row r="76" spans="2:15" ht="15">
      <c r="B76" s="328" t="s">
        <v>832</v>
      </c>
      <c r="C76" s="330"/>
      <c r="D76" s="329"/>
      <c r="E76" s="329"/>
      <c r="F76" s="331" t="s">
        <v>1492</v>
      </c>
      <c r="G76" s="329">
        <v>2019</v>
      </c>
      <c r="H76" s="332" t="s">
        <v>831</v>
      </c>
      <c r="I76" s="328" t="s">
        <v>1493</v>
      </c>
      <c r="J76" s="333">
        <v>44409</v>
      </c>
      <c r="K76" s="330" t="s">
        <v>1509</v>
      </c>
      <c r="L76" s="333">
        <f t="shared" ref="L76:L83" si="7">IF(K76="O",J76+21,J76+14)</f>
        <v>44430</v>
      </c>
      <c r="M76" s="329"/>
      <c r="N76" s="334"/>
      <c r="O76" s="400">
        <v>44432</v>
      </c>
    </row>
    <row r="77" spans="2:15" ht="15">
      <c r="B77" s="327" t="s">
        <v>832</v>
      </c>
      <c r="C77" s="316" t="s">
        <v>1521</v>
      </c>
      <c r="D77" s="298"/>
      <c r="E77" s="298"/>
      <c r="F77" s="300" t="s">
        <v>1483</v>
      </c>
      <c r="G77" s="298">
        <v>2016</v>
      </c>
      <c r="H77" s="301" t="s">
        <v>831</v>
      </c>
      <c r="I77" s="327" t="s">
        <v>1484</v>
      </c>
      <c r="J77" s="292">
        <v>44409</v>
      </c>
      <c r="K77" s="316" t="s">
        <v>1509</v>
      </c>
      <c r="L77" s="292">
        <f t="shared" si="7"/>
        <v>44430</v>
      </c>
      <c r="M77" s="298"/>
      <c r="N77" s="302"/>
      <c r="O77" s="399">
        <v>44432</v>
      </c>
    </row>
    <row r="78" spans="2:15" ht="15">
      <c r="B78" s="328" t="s">
        <v>832</v>
      </c>
      <c r="C78" s="330"/>
      <c r="D78" s="329"/>
      <c r="E78" s="329"/>
      <c r="F78" s="331" t="s">
        <v>1164</v>
      </c>
      <c r="G78" s="329">
        <v>2020</v>
      </c>
      <c r="H78" s="332" t="s">
        <v>831</v>
      </c>
      <c r="I78" s="328" t="s">
        <v>1165</v>
      </c>
      <c r="J78" s="333">
        <v>44416</v>
      </c>
      <c r="K78" s="330" t="s">
        <v>1513</v>
      </c>
      <c r="L78" s="333">
        <f t="shared" si="7"/>
        <v>44437</v>
      </c>
      <c r="M78" s="329"/>
      <c r="N78" s="334"/>
      <c r="O78" s="334"/>
    </row>
    <row r="79" spans="2:15" ht="15">
      <c r="B79" s="401" t="s">
        <v>832</v>
      </c>
      <c r="C79" s="402"/>
      <c r="D79" s="403"/>
      <c r="E79" s="403"/>
      <c r="F79" s="404" t="s">
        <v>1336</v>
      </c>
      <c r="G79" s="402">
        <v>2021</v>
      </c>
      <c r="H79" s="405" t="s">
        <v>831</v>
      </c>
      <c r="I79" s="401" t="s">
        <v>1333</v>
      </c>
      <c r="J79" s="333">
        <v>44429</v>
      </c>
      <c r="K79" s="403"/>
      <c r="L79" s="333">
        <f t="shared" si="7"/>
        <v>44443</v>
      </c>
      <c r="M79" s="403"/>
      <c r="N79" s="406"/>
      <c r="O79" s="401" t="s">
        <v>1515</v>
      </c>
    </row>
    <row r="80" spans="2:15" ht="15.6">
      <c r="B80" s="415" t="s">
        <v>832</v>
      </c>
      <c r="C80" s="416" t="s">
        <v>1538</v>
      </c>
      <c r="D80" s="417"/>
      <c r="E80" s="417"/>
      <c r="F80" s="418" t="s">
        <v>1516</v>
      </c>
      <c r="G80" s="417">
        <v>2021</v>
      </c>
      <c r="H80" s="419" t="s">
        <v>851</v>
      </c>
      <c r="I80" s="415" t="s">
        <v>1517</v>
      </c>
      <c r="J80" s="292">
        <v>44429</v>
      </c>
      <c r="K80" s="416" t="s">
        <v>1529</v>
      </c>
      <c r="L80" s="292">
        <f t="shared" si="7"/>
        <v>44450</v>
      </c>
      <c r="M80" s="417"/>
      <c r="N80" s="420"/>
      <c r="O80" s="415" t="s">
        <v>1515</v>
      </c>
    </row>
    <row r="81" spans="2:15" ht="15">
      <c r="B81" s="401" t="s">
        <v>832</v>
      </c>
      <c r="C81" s="402"/>
      <c r="D81" s="403"/>
      <c r="E81" s="403"/>
      <c r="F81" s="404" t="s">
        <v>1518</v>
      </c>
      <c r="G81" s="403">
        <v>2016</v>
      </c>
      <c r="H81" s="405" t="s">
        <v>851</v>
      </c>
      <c r="I81" s="401" t="s">
        <v>1519</v>
      </c>
      <c r="J81" s="333">
        <v>44429</v>
      </c>
      <c r="K81" s="402" t="s">
        <v>1529</v>
      </c>
      <c r="L81" s="333">
        <f t="shared" si="7"/>
        <v>44450</v>
      </c>
      <c r="M81" s="403"/>
      <c r="N81" s="406"/>
      <c r="O81" s="401" t="s">
        <v>1515</v>
      </c>
    </row>
    <row r="82" spans="2:15" ht="15">
      <c r="B82" s="415" t="s">
        <v>832</v>
      </c>
      <c r="C82" s="416" t="s">
        <v>1558</v>
      </c>
      <c r="D82" s="417"/>
      <c r="E82" s="417"/>
      <c r="F82" s="418" t="s">
        <v>1522</v>
      </c>
      <c r="G82" s="417">
        <v>2021</v>
      </c>
      <c r="H82" s="419" t="s">
        <v>831</v>
      </c>
      <c r="I82" s="415" t="s">
        <v>1525</v>
      </c>
      <c r="J82" s="292">
        <v>44437</v>
      </c>
      <c r="K82" s="416" t="s">
        <v>1529</v>
      </c>
      <c r="L82" s="292">
        <f t="shared" si="7"/>
        <v>44458</v>
      </c>
      <c r="M82" s="417"/>
      <c r="N82" s="420"/>
      <c r="O82" s="420"/>
    </row>
    <row r="83" spans="2:15" ht="15">
      <c r="B83" s="415" t="s">
        <v>832</v>
      </c>
      <c r="C83" s="416" t="s">
        <v>1555</v>
      </c>
      <c r="D83" s="417"/>
      <c r="E83" s="417"/>
      <c r="F83" s="418" t="s">
        <v>1523</v>
      </c>
      <c r="G83" s="417">
        <v>2020</v>
      </c>
      <c r="H83" s="419" t="s">
        <v>831</v>
      </c>
      <c r="I83" s="415" t="s">
        <v>1526</v>
      </c>
      <c r="J83" s="292">
        <v>44437</v>
      </c>
      <c r="K83" s="416" t="s">
        <v>1529</v>
      </c>
      <c r="L83" s="292">
        <f t="shared" si="7"/>
        <v>44458</v>
      </c>
      <c r="M83" s="417"/>
      <c r="N83" s="420"/>
      <c r="O83" s="420"/>
    </row>
    <row r="84" spans="2:15" ht="15">
      <c r="B84" s="327"/>
      <c r="C84" s="316"/>
      <c r="D84" s="298"/>
      <c r="E84" s="298"/>
      <c r="F84" s="300" t="s">
        <v>1527</v>
      </c>
      <c r="G84" s="298"/>
      <c r="H84" s="301" t="s">
        <v>831</v>
      </c>
      <c r="I84" s="327"/>
      <c r="J84" s="292">
        <v>44444</v>
      </c>
      <c r="K84" s="316" t="s">
        <v>1529</v>
      </c>
      <c r="L84" s="292">
        <f t="shared" ref="L84:L89" si="8">IF(K84="O",J84+21,J84+14)</f>
        <v>44465</v>
      </c>
      <c r="M84" s="298"/>
      <c r="N84" s="302"/>
      <c r="O84" s="327" t="s">
        <v>1528</v>
      </c>
    </row>
    <row r="85" spans="2:15" ht="15">
      <c r="B85" s="327" t="s">
        <v>1545</v>
      </c>
      <c r="C85" s="316" t="s">
        <v>1563</v>
      </c>
      <c r="D85" s="298"/>
      <c r="E85" s="298"/>
      <c r="F85" s="300" t="s">
        <v>1542</v>
      </c>
      <c r="G85" s="298">
        <v>2021</v>
      </c>
      <c r="H85" s="301" t="s">
        <v>1543</v>
      </c>
      <c r="I85" s="327" t="s">
        <v>1544</v>
      </c>
      <c r="J85" s="292">
        <v>44451</v>
      </c>
      <c r="K85" s="316" t="s">
        <v>1556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1549</v>
      </c>
      <c r="C86" s="316" t="s">
        <v>1574</v>
      </c>
      <c r="D86" s="298"/>
      <c r="E86" s="298"/>
      <c r="F86" s="300" t="s">
        <v>1546</v>
      </c>
      <c r="G86" s="298">
        <v>2010</v>
      </c>
      <c r="H86" s="301" t="s">
        <v>1547</v>
      </c>
      <c r="I86" s="327" t="s">
        <v>1548</v>
      </c>
      <c r="J86" s="292">
        <v>44451</v>
      </c>
      <c r="K86" s="316" t="s">
        <v>1556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1545</v>
      </c>
      <c r="C87" s="316" t="s">
        <v>1570</v>
      </c>
      <c r="D87" s="298"/>
      <c r="E87" s="298"/>
      <c r="F87" s="300" t="s">
        <v>1550</v>
      </c>
      <c r="G87" s="298">
        <v>2020</v>
      </c>
      <c r="H87" s="301" t="s">
        <v>1543</v>
      </c>
      <c r="I87" s="327" t="s">
        <v>1551</v>
      </c>
      <c r="J87" s="292">
        <v>44451</v>
      </c>
      <c r="K87" s="316" t="s">
        <v>1556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1554</v>
      </c>
      <c r="C88" s="316" t="s">
        <v>1572</v>
      </c>
      <c r="D88" s="298"/>
      <c r="E88" s="298"/>
      <c r="F88" s="300" t="s">
        <v>1552</v>
      </c>
      <c r="G88" s="298">
        <v>2016</v>
      </c>
      <c r="H88" s="301" t="s">
        <v>1543</v>
      </c>
      <c r="I88" s="327" t="s">
        <v>1553</v>
      </c>
      <c r="J88" s="292">
        <v>44451</v>
      </c>
      <c r="K88" s="316" t="s">
        <v>1556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1577</v>
      </c>
      <c r="C89" s="316" t="s">
        <v>1576</v>
      </c>
      <c r="D89" s="298"/>
      <c r="E89" s="298"/>
      <c r="F89" s="300" t="s">
        <v>1559</v>
      </c>
      <c r="G89" s="298">
        <v>2019</v>
      </c>
      <c r="H89" s="301" t="s">
        <v>320</v>
      </c>
      <c r="I89" s="327" t="s">
        <v>1560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1562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2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1566</v>
      </c>
      <c r="G91" s="329">
        <v>2019</v>
      </c>
      <c r="H91" s="332" t="s">
        <v>831</v>
      </c>
      <c r="I91" s="328" t="s">
        <v>1567</v>
      </c>
      <c r="J91" s="333">
        <v>44471</v>
      </c>
      <c r="K91" s="330" t="s">
        <v>1573</v>
      </c>
      <c r="L91" s="333">
        <f t="shared" si="9"/>
        <v>44492</v>
      </c>
      <c r="M91" s="329"/>
      <c r="N91" s="334"/>
      <c r="O91" s="334"/>
    </row>
    <row r="92" spans="2:15" ht="15">
      <c r="B92" s="327" t="s">
        <v>829</v>
      </c>
      <c r="C92" s="316" t="s">
        <v>1607</v>
      </c>
      <c r="D92" s="298"/>
      <c r="E92" s="316"/>
      <c r="F92" s="300" t="s">
        <v>962</v>
      </c>
      <c r="G92" s="298">
        <v>2019</v>
      </c>
      <c r="H92" s="301" t="s">
        <v>851</v>
      </c>
      <c r="I92" s="327" t="s">
        <v>964</v>
      </c>
      <c r="J92" s="292">
        <v>44486</v>
      </c>
      <c r="K92" s="316" t="s">
        <v>1581</v>
      </c>
      <c r="L92" s="292">
        <f t="shared" si="9"/>
        <v>44507</v>
      </c>
      <c r="M92" s="298"/>
      <c r="N92" s="302"/>
      <c r="O92" s="327"/>
    </row>
    <row r="93" spans="2:15" ht="15">
      <c r="B93" s="328" t="s">
        <v>832</v>
      </c>
      <c r="C93" s="330"/>
      <c r="D93" s="329"/>
      <c r="E93" s="330"/>
      <c r="F93" s="331" t="s">
        <v>1578</v>
      </c>
      <c r="G93" s="329">
        <v>2020</v>
      </c>
      <c r="H93" s="332" t="s">
        <v>1579</v>
      </c>
      <c r="I93" s="328" t="s">
        <v>1580</v>
      </c>
      <c r="J93" s="333">
        <v>44486</v>
      </c>
      <c r="K93" s="330" t="s">
        <v>1581</v>
      </c>
      <c r="L93" s="333">
        <f t="shared" ref="L93:L94" si="10">IF(K93="O",J93+21,J93+14)</f>
        <v>44507</v>
      </c>
      <c r="M93" s="329"/>
      <c r="N93" s="334"/>
      <c r="O93" s="334"/>
    </row>
    <row r="94" spans="2:15" ht="15">
      <c r="B94" s="425" t="s">
        <v>832</v>
      </c>
      <c r="C94" s="346" t="s">
        <v>1622</v>
      </c>
      <c r="D94" s="307">
        <v>1</v>
      </c>
      <c r="E94" s="307">
        <v>5</v>
      </c>
      <c r="F94" s="308" t="s">
        <v>1568</v>
      </c>
      <c r="G94" s="307">
        <v>2021</v>
      </c>
      <c r="H94" s="309" t="s">
        <v>851</v>
      </c>
      <c r="I94" s="425" t="s">
        <v>1569</v>
      </c>
      <c r="J94" s="310">
        <v>44500</v>
      </c>
      <c r="K94" s="346" t="s">
        <v>1598</v>
      </c>
      <c r="L94" s="310">
        <f t="shared" si="10"/>
        <v>44521</v>
      </c>
      <c r="M94" s="307"/>
      <c r="N94" s="312"/>
      <c r="O94" s="312"/>
    </row>
    <row r="95" spans="2:15" ht="15.6">
      <c r="B95" s="328" t="s">
        <v>546</v>
      </c>
      <c r="C95" s="330"/>
      <c r="D95" s="329"/>
      <c r="E95" s="329"/>
      <c r="F95" s="331" t="s">
        <v>1561</v>
      </c>
      <c r="G95" s="329">
        <v>2020</v>
      </c>
      <c r="H95" s="332" t="s">
        <v>320</v>
      </c>
      <c r="I95" s="328" t="s">
        <v>1594</v>
      </c>
      <c r="J95" s="333">
        <v>44500</v>
      </c>
      <c r="K95" s="330" t="s">
        <v>1598</v>
      </c>
      <c r="L95" s="333">
        <f t="shared" ref="L95:L118" si="11">IF(K95="O",J95+21,J95+14)</f>
        <v>44521</v>
      </c>
      <c r="M95" s="329"/>
      <c r="N95" s="334"/>
      <c r="O95" s="334"/>
    </row>
    <row r="96" spans="2:15" ht="15">
      <c r="B96" s="427" t="s">
        <v>832</v>
      </c>
      <c r="C96" s="428" t="s">
        <v>1557</v>
      </c>
      <c r="D96" s="429"/>
      <c r="E96" s="429">
        <v>5</v>
      </c>
      <c r="F96" s="430" t="s">
        <v>1464</v>
      </c>
      <c r="G96" s="429">
        <v>2020</v>
      </c>
      <c r="H96" s="431" t="s">
        <v>831</v>
      </c>
      <c r="I96" s="427" t="s">
        <v>1465</v>
      </c>
      <c r="J96" s="310">
        <v>44500</v>
      </c>
      <c r="K96" s="346" t="s">
        <v>1598</v>
      </c>
      <c r="L96" s="310">
        <f t="shared" si="11"/>
        <v>44521</v>
      </c>
      <c r="M96" s="307"/>
      <c r="N96" s="312"/>
      <c r="O96" s="312"/>
    </row>
    <row r="97" spans="2:15" ht="15">
      <c r="B97" s="425" t="s">
        <v>832</v>
      </c>
      <c r="C97" s="346" t="s">
        <v>1608</v>
      </c>
      <c r="D97" s="307">
        <v>1</v>
      </c>
      <c r="E97" s="307">
        <v>5</v>
      </c>
      <c r="F97" s="308" t="s">
        <v>1564</v>
      </c>
      <c r="G97" s="307">
        <v>2021</v>
      </c>
      <c r="H97" s="309" t="s">
        <v>1094</v>
      </c>
      <c r="I97" s="425" t="s">
        <v>1565</v>
      </c>
      <c r="J97" s="310">
        <v>44500</v>
      </c>
      <c r="K97" s="307"/>
      <c r="L97" s="310">
        <f t="shared" si="11"/>
        <v>44514</v>
      </c>
      <c r="M97" s="307"/>
      <c r="N97" s="312"/>
      <c r="O97" s="312"/>
    </row>
    <row r="98" spans="2:15" ht="15.6">
      <c r="B98" s="425" t="s">
        <v>402</v>
      </c>
      <c r="C98" s="346"/>
      <c r="D98" s="307"/>
      <c r="E98" s="346" t="s">
        <v>1587</v>
      </c>
      <c r="F98" s="308" t="s">
        <v>1595</v>
      </c>
      <c r="G98" s="307">
        <v>2021</v>
      </c>
      <c r="H98" s="309" t="s">
        <v>334</v>
      </c>
      <c r="I98" s="425" t="s">
        <v>1596</v>
      </c>
      <c r="J98" s="310">
        <v>44500</v>
      </c>
      <c r="K98" s="346" t="s">
        <v>1598</v>
      </c>
      <c r="L98" s="310">
        <f t="shared" si="11"/>
        <v>44521</v>
      </c>
      <c r="M98" s="307"/>
      <c r="N98" s="312"/>
      <c r="O98" s="312"/>
    </row>
    <row r="99" spans="2:15" ht="15.6">
      <c r="B99" s="425" t="s">
        <v>829</v>
      </c>
      <c r="C99" s="346"/>
      <c r="D99" s="307"/>
      <c r="E99" s="346" t="s">
        <v>1587</v>
      </c>
      <c r="F99" s="308" t="s">
        <v>1588</v>
      </c>
      <c r="G99" s="307">
        <v>2020</v>
      </c>
      <c r="H99" s="309" t="s">
        <v>851</v>
      </c>
      <c r="I99" s="425" t="s">
        <v>1597</v>
      </c>
      <c r="J99" s="310">
        <v>44500</v>
      </c>
      <c r="K99" s="346" t="s">
        <v>1598</v>
      </c>
      <c r="L99" s="310">
        <f t="shared" si="11"/>
        <v>44521</v>
      </c>
      <c r="M99" s="307"/>
      <c r="N99" s="312"/>
      <c r="O99" s="312"/>
    </row>
    <row r="100" spans="2:15" ht="15">
      <c r="B100" s="315"/>
      <c r="C100" s="304"/>
      <c r="D100" s="170"/>
      <c r="E100" s="170"/>
      <c r="F100" s="159" t="s">
        <v>1589</v>
      </c>
      <c r="G100" s="170">
        <v>2021</v>
      </c>
      <c r="H100" s="217" t="s">
        <v>851</v>
      </c>
      <c r="I100" s="315" t="s">
        <v>1590</v>
      </c>
      <c r="J100" s="172">
        <v>44500</v>
      </c>
      <c r="K100" s="304" t="s">
        <v>1598</v>
      </c>
      <c r="L100" s="172">
        <f t="shared" si="11"/>
        <v>44521</v>
      </c>
      <c r="M100" s="170"/>
      <c r="N100" s="169"/>
      <c r="O100" s="315" t="s">
        <v>1591</v>
      </c>
    </row>
    <row r="101" spans="2:15" ht="15">
      <c r="B101" s="315"/>
      <c r="C101" s="304"/>
      <c r="D101" s="170"/>
      <c r="E101" s="170"/>
      <c r="F101" s="159" t="s">
        <v>1592</v>
      </c>
      <c r="G101" s="170">
        <v>2019</v>
      </c>
      <c r="H101" s="217" t="s">
        <v>851</v>
      </c>
      <c r="I101" s="432" t="s">
        <v>1593</v>
      </c>
      <c r="J101" s="172">
        <v>44500</v>
      </c>
      <c r="K101" s="304" t="s">
        <v>1598</v>
      </c>
      <c r="L101" s="172">
        <f t="shared" si="11"/>
        <v>44521</v>
      </c>
      <c r="M101" s="170"/>
      <c r="N101" s="169"/>
      <c r="O101" s="315" t="s">
        <v>1591</v>
      </c>
    </row>
    <row r="102" spans="2:15" ht="15">
      <c r="B102" s="433" t="s">
        <v>1602</v>
      </c>
      <c r="C102" s="434"/>
      <c r="D102" s="435"/>
      <c r="E102" s="435"/>
      <c r="F102" s="283" t="s">
        <v>1600</v>
      </c>
      <c r="G102" s="435">
        <v>2019</v>
      </c>
      <c r="H102" s="436" t="s">
        <v>851</v>
      </c>
      <c r="I102" s="433" t="s">
        <v>1601</v>
      </c>
      <c r="J102" s="437">
        <v>44505</v>
      </c>
      <c r="K102" s="434" t="s">
        <v>1606</v>
      </c>
      <c r="L102" s="437">
        <f t="shared" si="11"/>
        <v>44526</v>
      </c>
      <c r="M102" s="435"/>
      <c r="N102" s="438"/>
      <c r="O102" s="438"/>
    </row>
    <row r="103" spans="2:15" ht="15">
      <c r="B103" s="433" t="s">
        <v>1602</v>
      </c>
      <c r="C103" s="434"/>
      <c r="D103" s="435"/>
      <c r="E103" s="435"/>
      <c r="F103" s="283" t="s">
        <v>1603</v>
      </c>
      <c r="G103" s="435">
        <v>2021</v>
      </c>
      <c r="H103" s="436" t="s">
        <v>1604</v>
      </c>
      <c r="I103" s="433" t="s">
        <v>1605</v>
      </c>
      <c r="J103" s="437">
        <v>44505</v>
      </c>
      <c r="K103" s="434" t="s">
        <v>1606</v>
      </c>
      <c r="L103" s="437">
        <f t="shared" ref="L103:L109" si="12">IF(K103="O",J103+21,J103+14)</f>
        <v>44526</v>
      </c>
      <c r="M103" s="435"/>
      <c r="N103" s="438"/>
      <c r="O103" s="438"/>
    </row>
    <row r="104" spans="2:15" ht="15">
      <c r="B104" s="367" t="s">
        <v>1612</v>
      </c>
      <c r="C104" s="386"/>
      <c r="D104" s="348"/>
      <c r="E104" s="348"/>
      <c r="F104" s="350" t="s">
        <v>1609</v>
      </c>
      <c r="G104" s="348">
        <v>2021</v>
      </c>
      <c r="H104" s="366" t="s">
        <v>1610</v>
      </c>
      <c r="I104" s="367" t="s">
        <v>1611</v>
      </c>
      <c r="J104" s="353">
        <v>44507</v>
      </c>
      <c r="K104" s="348"/>
      <c r="L104" s="353">
        <f t="shared" si="12"/>
        <v>44521</v>
      </c>
      <c r="M104" s="348"/>
      <c r="N104" s="352"/>
      <c r="O104" s="352"/>
    </row>
    <row r="105" spans="2:15" ht="15">
      <c r="B105" s="367" t="s">
        <v>829</v>
      </c>
      <c r="C105" s="386" t="s">
        <v>1585</v>
      </c>
      <c r="D105" s="348">
        <v>1</v>
      </c>
      <c r="E105" s="348">
        <v>5</v>
      </c>
      <c r="F105" s="350" t="s">
        <v>1243</v>
      </c>
      <c r="G105" s="348">
        <v>2020</v>
      </c>
      <c r="H105" s="366" t="s">
        <v>831</v>
      </c>
      <c r="I105" s="367" t="s">
        <v>1156</v>
      </c>
      <c r="J105" s="353">
        <v>44507</v>
      </c>
      <c r="K105" s="348"/>
      <c r="L105" s="353">
        <f t="shared" si="12"/>
        <v>44521</v>
      </c>
      <c r="M105" s="348"/>
      <c r="N105" s="352"/>
      <c r="O105" s="352"/>
    </row>
    <row r="106" spans="2:15" ht="15">
      <c r="B106" s="315"/>
      <c r="C106" s="304"/>
      <c r="D106" s="170"/>
      <c r="E106" s="170"/>
      <c r="F106" s="159" t="s">
        <v>1613</v>
      </c>
      <c r="G106" s="170">
        <v>2016</v>
      </c>
      <c r="H106" s="217" t="s">
        <v>831</v>
      </c>
      <c r="I106" s="315" t="s">
        <v>1615</v>
      </c>
      <c r="J106" s="172">
        <v>44507</v>
      </c>
      <c r="K106" s="170"/>
      <c r="L106" s="172">
        <f t="shared" si="12"/>
        <v>44521</v>
      </c>
      <c r="M106" s="170"/>
      <c r="N106" s="169"/>
      <c r="O106" s="315" t="s">
        <v>1614</v>
      </c>
    </row>
    <row r="107" spans="2:15" ht="15">
      <c r="B107" s="315"/>
      <c r="C107" s="304"/>
      <c r="D107" s="170"/>
      <c r="E107" s="170"/>
      <c r="F107" s="159" t="s">
        <v>1616</v>
      </c>
      <c r="G107" s="170">
        <v>2018</v>
      </c>
      <c r="H107" s="217" t="s">
        <v>831</v>
      </c>
      <c r="I107" s="315" t="s">
        <v>1617</v>
      </c>
      <c r="J107" s="172">
        <v>44507</v>
      </c>
      <c r="K107" s="170"/>
      <c r="L107" s="172">
        <f t="shared" si="12"/>
        <v>44521</v>
      </c>
      <c r="M107" s="170"/>
      <c r="N107" s="169"/>
      <c r="O107" s="315" t="s">
        <v>1614</v>
      </c>
    </row>
    <row r="108" spans="2:15" ht="15">
      <c r="B108" s="315"/>
      <c r="C108" s="304"/>
      <c r="D108" s="170"/>
      <c r="E108" s="170"/>
      <c r="F108" s="159" t="s">
        <v>1618</v>
      </c>
      <c r="G108" s="170">
        <v>2017</v>
      </c>
      <c r="H108" s="217" t="s">
        <v>831</v>
      </c>
      <c r="I108" s="315" t="s">
        <v>1619</v>
      </c>
      <c r="J108" s="172">
        <v>44507</v>
      </c>
      <c r="K108" s="170"/>
      <c r="L108" s="172">
        <f t="shared" si="12"/>
        <v>44521</v>
      </c>
      <c r="M108" s="170"/>
      <c r="N108" s="169"/>
      <c r="O108" s="315" t="s">
        <v>1614</v>
      </c>
    </row>
    <row r="109" spans="2:15" ht="15">
      <c r="B109" s="315"/>
      <c r="C109" s="304"/>
      <c r="D109" s="170"/>
      <c r="E109" s="170"/>
      <c r="F109" s="159" t="s">
        <v>1620</v>
      </c>
      <c r="G109" s="170">
        <v>2020</v>
      </c>
      <c r="H109" s="217" t="s">
        <v>831</v>
      </c>
      <c r="I109" s="315" t="s">
        <v>1621</v>
      </c>
      <c r="J109" s="172">
        <v>44507</v>
      </c>
      <c r="K109" s="170"/>
      <c r="L109" s="172">
        <f t="shared" si="12"/>
        <v>44521</v>
      </c>
      <c r="M109" s="170"/>
      <c r="N109" s="169"/>
      <c r="O109" s="315" t="s">
        <v>1614</v>
      </c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11"/>
        <v>14</v>
      </c>
      <c r="M110" s="170"/>
      <c r="N110" s="169"/>
      <c r="O110" s="169"/>
    </row>
    <row r="111" spans="2:15" ht="15">
      <c r="B111" s="315"/>
      <c r="C111" s="304"/>
      <c r="D111" s="170"/>
      <c r="E111" s="170"/>
      <c r="F111" s="159"/>
      <c r="G111" s="170"/>
      <c r="H111" s="217"/>
      <c r="I111" s="315"/>
      <c r="J111" s="172"/>
      <c r="K111" s="170"/>
      <c r="L111" s="172">
        <f t="shared" ref="L111:L116" si="13">IF(K111="O",J111+21,J111+14)</f>
        <v>14</v>
      </c>
      <c r="M111" s="170"/>
      <c r="N111" s="169"/>
      <c r="O111" s="169"/>
    </row>
    <row r="112" spans="2:15" ht="15">
      <c r="B112" s="315"/>
      <c r="C112" s="304"/>
      <c r="D112" s="170"/>
      <c r="E112" s="170"/>
      <c r="F112" s="159"/>
      <c r="G112" s="170"/>
      <c r="H112" s="217"/>
      <c r="I112" s="315"/>
      <c r="J112" s="172"/>
      <c r="K112" s="170"/>
      <c r="L112" s="172">
        <f t="shared" si="13"/>
        <v>14</v>
      </c>
      <c r="M112" s="170"/>
      <c r="N112" s="169"/>
      <c r="O112" s="169"/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3"/>
        <v>14</v>
      </c>
      <c r="M113" s="170"/>
      <c r="N113" s="169"/>
      <c r="O113" s="169"/>
    </row>
    <row r="114" spans="2:15" ht="15">
      <c r="B114" s="315"/>
      <c r="C114" s="304"/>
      <c r="D114" s="170"/>
      <c r="E114" s="170"/>
      <c r="F114" s="159"/>
      <c r="G114" s="170"/>
      <c r="H114" s="217"/>
      <c r="I114" s="315"/>
      <c r="J114" s="172"/>
      <c r="K114" s="170"/>
      <c r="L114" s="172">
        <f t="shared" si="13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1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1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11"/>
        <v>14</v>
      </c>
      <c r="M117" s="170"/>
      <c r="N117" s="169"/>
      <c r="O117" s="169"/>
    </row>
    <row r="118" spans="2:15" ht="15">
      <c r="B118" s="315"/>
      <c r="C118" s="304"/>
      <c r="D118"/>
      <c r="E118" s="170"/>
      <c r="F118" s="159"/>
      <c r="G118" s="170"/>
      <c r="H118" s="217"/>
      <c r="I118" s="315"/>
      <c r="J118" s="172"/>
      <c r="K118" s="170"/>
      <c r="L118" s="172">
        <f t="shared" si="11"/>
        <v>14</v>
      </c>
      <c r="M118" s="170"/>
      <c r="N118" s="169"/>
      <c r="O118" s="169"/>
    </row>
    <row r="119" spans="2:15" ht="15">
      <c r="B119" s="315"/>
      <c r="C119" s="304"/>
      <c r="D119" s="170"/>
      <c r="E119" s="170"/>
      <c r="F119" s="159"/>
      <c r="G119" s="170"/>
      <c r="H119" s="217"/>
      <c r="I119" s="315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/>
      <c r="C120" s="304"/>
      <c r="D120" s="170"/>
      <c r="E120" s="170"/>
      <c r="F120" s="159"/>
      <c r="G120" s="170"/>
      <c r="H120" s="217"/>
      <c r="I120" s="315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315"/>
      <c r="C121" s="304"/>
      <c r="D121" s="170"/>
      <c r="E121" s="170"/>
      <c r="F121" s="159"/>
      <c r="G121" s="170"/>
      <c r="H121" s="217"/>
      <c r="I121" s="315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/>
      <c r="C122" s="170"/>
      <c r="D122" s="170"/>
      <c r="E122" s="170"/>
      <c r="F122" s="159"/>
      <c r="G122" s="170"/>
      <c r="H122" s="217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/>
      <c r="G126" s="170"/>
      <c r="H126" s="217"/>
      <c r="I126" s="169"/>
      <c r="J126" s="172"/>
      <c r="K126" s="170"/>
      <c r="L126" s="172">
        <f t="shared" si="3"/>
        <v>14</v>
      </c>
      <c r="M126" s="250"/>
      <c r="O126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25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315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315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387"/>
      <c r="C132" s="170"/>
      <c r="D132" s="170"/>
      <c r="E132" s="170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387" t="s">
        <v>1502</v>
      </c>
      <c r="C133" s="170"/>
      <c r="D133" s="345"/>
      <c r="E133" s="170"/>
      <c r="F133" s="159" t="s">
        <v>1535</v>
      </c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59" t="s">
        <v>1118</v>
      </c>
      <c r="C134" s="170"/>
      <c r="D134" s="217"/>
      <c r="E134" s="170"/>
      <c r="F134" s="387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59" t="s">
        <v>1501</v>
      </c>
      <c r="C135" s="170"/>
      <c r="D135" s="170"/>
      <c r="E135" s="170"/>
      <c r="F135" s="387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315" t="s">
        <v>1079</v>
      </c>
      <c r="C136" s="170"/>
      <c r="D136" s="170"/>
      <c r="E136" s="170"/>
      <c r="F136" s="315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1075</v>
      </c>
      <c r="C137" s="170"/>
      <c r="D137" s="170"/>
      <c r="E137" s="170"/>
      <c r="F137" s="315" t="s">
        <v>1140</v>
      </c>
      <c r="G137" s="170"/>
      <c r="H137" s="250"/>
      <c r="I137"/>
      <c r="J137"/>
      <c r="K137" s="170"/>
      <c r="L137" s="172">
        <f t="shared" si="3"/>
        <v>14</v>
      </c>
      <c r="M137" s="170"/>
      <c r="N137" s="169"/>
      <c r="O137"/>
    </row>
    <row r="138" spans="2:15">
      <c r="B138" s="169" t="s">
        <v>1076</v>
      </c>
      <c r="C138" s="170"/>
      <c r="D138" s="170"/>
      <c r="E138" s="170"/>
      <c r="F138" s="315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387" t="s">
        <v>1170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1263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836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1194</v>
      </c>
      <c r="C142" s="170"/>
      <c r="D142" s="170"/>
      <c r="E142" s="170"/>
      <c r="F142" s="159" t="s">
        <v>21</v>
      </c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59" t="s">
        <v>1193</v>
      </c>
      <c r="C143" s="170"/>
      <c r="D143" s="170"/>
      <c r="E143" s="170"/>
      <c r="F143" s="159" t="s">
        <v>490</v>
      </c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59" t="s">
        <v>1123</v>
      </c>
      <c r="C144" s="170"/>
      <c r="D144" s="170"/>
      <c r="E144" s="170"/>
      <c r="F144" s="159" t="s">
        <v>950</v>
      </c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59" t="s">
        <v>993</v>
      </c>
      <c r="C145" s="170"/>
      <c r="D145" s="170"/>
      <c r="E145" s="170"/>
      <c r="F145" s="159" t="s">
        <v>1171</v>
      </c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59" t="s">
        <v>1191</v>
      </c>
      <c r="C146" s="170"/>
      <c r="D146" s="170"/>
      <c r="E146" s="170"/>
      <c r="F146" s="315" t="s">
        <v>1081</v>
      </c>
      <c r="G146" s="170"/>
      <c r="H146" s="250"/>
      <c r="I146" s="169"/>
      <c r="J146" s="172"/>
      <c r="K146" s="170"/>
      <c r="L146" s="172">
        <f t="shared" si="3"/>
        <v>14</v>
      </c>
      <c r="M146" s="250"/>
      <c r="N146" s="169"/>
      <c r="O146" s="169"/>
    </row>
    <row r="147" spans="2:15" ht="15.6">
      <c r="B147" s="387" t="s">
        <v>1530</v>
      </c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 t="s">
        <v>1068</v>
      </c>
      <c r="C148" s="170"/>
      <c r="D148" s="170"/>
      <c r="E148" s="170"/>
      <c r="F148" s="159" t="s">
        <v>1192</v>
      </c>
      <c r="G148" s="170"/>
      <c r="H148" s="159"/>
      <c r="I148" s="169"/>
      <c r="J148" s="172"/>
      <c r="K148" s="170"/>
      <c r="L148" s="172">
        <f t="shared" si="3"/>
        <v>14</v>
      </c>
      <c r="M148" s="250"/>
      <c r="N148" s="169"/>
      <c r="O148" s="169"/>
    </row>
    <row r="149" spans="2:15" ht="15">
      <c r="B149" s="169" t="s">
        <v>1069</v>
      </c>
      <c r="C149" s="170"/>
      <c r="D149" s="170"/>
      <c r="E149" s="170"/>
      <c r="F149" s="159" t="s">
        <v>952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 t="s">
        <v>1070</v>
      </c>
      <c r="C150" s="170"/>
      <c r="D150" s="170"/>
      <c r="E150" s="170"/>
      <c r="F150" s="159" t="s">
        <v>953</v>
      </c>
      <c r="G150" s="170"/>
      <c r="H150" s="159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 t="s">
        <v>1072</v>
      </c>
      <c r="C151" s="170"/>
      <c r="D151" s="170"/>
      <c r="E151" s="170"/>
      <c r="F151" s="159" t="s">
        <v>954</v>
      </c>
      <c r="G151" s="170"/>
      <c r="H151" s="159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59" t="s">
        <v>1142</v>
      </c>
      <c r="C152" s="170"/>
      <c r="D152" s="170"/>
      <c r="E152" s="170"/>
      <c r="F152" s="159" t="s">
        <v>997</v>
      </c>
      <c r="G152" s="170"/>
      <c r="H152" s="159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 t="s">
        <v>1074</v>
      </c>
      <c r="C153" s="170"/>
      <c r="D153" s="170"/>
      <c r="E153" s="170"/>
      <c r="F153" s="159" t="s">
        <v>955</v>
      </c>
      <c r="G153" s="170"/>
      <c r="H153" s="159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.6">
      <c r="B155" s="387" t="s">
        <v>1531</v>
      </c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.6">
      <c r="B156" s="387" t="s">
        <v>1532</v>
      </c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387" t="s">
        <v>1533</v>
      </c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387" t="s">
        <v>1534</v>
      </c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25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72"/>
      <c r="J168" s="172"/>
      <c r="K168" s="170"/>
      <c r="L168" s="172">
        <f t="shared" si="3"/>
        <v>14</v>
      </c>
      <c r="M168" s="25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3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3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3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ref="L174:L237" si="14">IF(K174="O",J174+21,J174+14)</f>
        <v>14</v>
      </c>
      <c r="M174" s="25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4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4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4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4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4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14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4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4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4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4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4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14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250"/>
      <c r="L189" s="172">
        <f t="shared" si="14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73"/>
      <c r="J190" s="172"/>
      <c r="K190" s="250"/>
      <c r="L190" s="172">
        <f t="shared" si="14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4"/>
        <v>14</v>
      </c>
      <c r="M194" s="25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4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4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250"/>
      <c r="L204" s="172">
        <f t="shared" si="14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4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4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4"/>
        <v>14</v>
      </c>
      <c r="M216" s="25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25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246"/>
      <c r="G220" s="170"/>
      <c r="H220" s="250"/>
      <c r="I220" s="169"/>
      <c r="J220" s="172"/>
      <c r="K220" s="170"/>
      <c r="L220" s="172">
        <f t="shared" si="14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4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4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4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4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4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4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4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4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4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4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ref="L238:L326" si="15">IF(K238="O",J238+21,J238+14)</f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5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5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5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50"/>
      <c r="I242" s="169"/>
      <c r="J242" s="172"/>
      <c r="K242" s="170"/>
      <c r="L242" s="172">
        <f t="shared" si="15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15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169"/>
      <c r="J244" s="172"/>
      <c r="K244" s="170"/>
      <c r="L244" s="172">
        <f t="shared" si="15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169"/>
      <c r="J245" s="172"/>
      <c r="K245" s="170"/>
      <c r="L245" s="172">
        <f t="shared" si="15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170"/>
      <c r="I246" s="169"/>
      <c r="J246" s="172"/>
      <c r="K246" s="170"/>
      <c r="L246" s="172">
        <f t="shared" si="15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170"/>
      <c r="I247" s="169"/>
      <c r="J247" s="172"/>
      <c r="K247" s="170"/>
      <c r="L247" s="172">
        <f t="shared" si="15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5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50"/>
      <c r="I249" s="251"/>
      <c r="J249" s="172"/>
      <c r="K249" s="170"/>
      <c r="L249" s="172">
        <f t="shared" si="15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251"/>
      <c r="J250" s="172"/>
      <c r="K250" s="170"/>
      <c r="L250" s="172">
        <f t="shared" si="15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50"/>
      <c r="I251" s="251"/>
      <c r="J251" s="172"/>
      <c r="K251" s="170"/>
      <c r="L251" s="172">
        <f t="shared" si="15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50"/>
      <c r="I252" s="251"/>
      <c r="J252" s="172"/>
      <c r="K252" s="170"/>
      <c r="L252" s="172">
        <f t="shared" si="15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170"/>
      <c r="I253" s="169"/>
      <c r="J253" s="172"/>
      <c r="K253" s="170"/>
      <c r="L253" s="172">
        <f t="shared" si="15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50"/>
      <c r="I254" s="169"/>
      <c r="J254" s="172"/>
      <c r="K254" s="170"/>
      <c r="L254" s="172">
        <f t="shared" si="15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247"/>
      <c r="G255" s="170"/>
      <c r="H255" s="217"/>
      <c r="I255" s="251"/>
      <c r="J255" s="172"/>
      <c r="K255" s="170"/>
      <c r="L255" s="172">
        <f t="shared" si="15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251"/>
      <c r="J256" s="172"/>
      <c r="K256" s="170"/>
      <c r="L256" s="172">
        <f t="shared" si="15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5"/>
        <v>14</v>
      </c>
      <c r="M257" s="170"/>
      <c r="N257" s="169"/>
      <c r="O257" s="169"/>
    </row>
    <row r="258" spans="2:15" ht="15">
      <c r="B258" s="169"/>
      <c r="C258" s="170"/>
      <c r="D258" s="170"/>
      <c r="E258" s="170"/>
      <c r="F258" s="159"/>
      <c r="G258" s="170"/>
      <c r="H258" s="170"/>
      <c r="I258" s="169"/>
      <c r="J258" s="172"/>
      <c r="K258" s="217"/>
      <c r="L258" s="172">
        <f t="shared" si="15"/>
        <v>14</v>
      </c>
      <c r="M258" s="170"/>
      <c r="N258" s="169"/>
      <c r="O258" s="169"/>
    </row>
    <row r="259" spans="2:15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5"/>
        <v>14</v>
      </c>
      <c r="M259" s="170"/>
      <c r="N259" s="169"/>
      <c r="O259" s="169"/>
    </row>
    <row r="260" spans="2:15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5"/>
        <v>14</v>
      </c>
      <c r="M260" s="170"/>
      <c r="N260" s="169"/>
      <c r="O260" s="169"/>
    </row>
    <row r="261" spans="2:15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5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251"/>
      <c r="J262" s="249"/>
      <c r="K262" s="248"/>
      <c r="L262" s="249">
        <f t="shared" si="15"/>
        <v>14</v>
      </c>
      <c r="M262" s="170"/>
      <c r="N262" s="169"/>
      <c r="O262" s="169"/>
    </row>
    <row r="263" spans="2:15" ht="15">
      <c r="B263" s="169"/>
      <c r="C263" s="170"/>
      <c r="D263" s="170"/>
      <c r="E263" s="248"/>
      <c r="F263" s="159"/>
      <c r="G263" s="170"/>
      <c r="H263" s="170"/>
      <c r="I263" s="169"/>
      <c r="J263" s="249"/>
      <c r="K263" s="248"/>
      <c r="L263" s="249">
        <f t="shared" si="15"/>
        <v>14</v>
      </c>
      <c r="M263" s="170"/>
      <c r="N263" s="169"/>
      <c r="O263" s="169"/>
    </row>
    <row r="264" spans="2:15" ht="15">
      <c r="B264" s="169"/>
      <c r="C264" s="170"/>
      <c r="D264" s="170"/>
      <c r="E264" s="248"/>
      <c r="F264" s="159"/>
      <c r="G264" s="170"/>
      <c r="H264" s="250"/>
      <c r="I264" s="169"/>
      <c r="J264" s="249"/>
      <c r="K264" s="248"/>
      <c r="L264" s="249">
        <f t="shared" si="15"/>
        <v>14</v>
      </c>
      <c r="M264" s="170"/>
      <c r="N264" s="169"/>
      <c r="O264" s="169"/>
    </row>
    <row r="265" spans="2:15" ht="15">
      <c r="B265" s="169"/>
      <c r="C265" s="170"/>
      <c r="D265" s="170"/>
      <c r="E265" s="248"/>
      <c r="F265" s="159"/>
      <c r="G265" s="170"/>
      <c r="H265" s="217"/>
      <c r="I265" s="169"/>
      <c r="J265" s="249"/>
      <c r="K265" s="248"/>
      <c r="L265" s="249">
        <f t="shared" si="15"/>
        <v>14</v>
      </c>
      <c r="M265" s="170"/>
      <c r="N265" s="169"/>
      <c r="O265" s="169"/>
    </row>
    <row r="266" spans="2:15" ht="15">
      <c r="B266" s="169"/>
      <c r="C266" s="170"/>
      <c r="D266" s="170"/>
      <c r="E266" s="248"/>
      <c r="F266" s="159"/>
      <c r="G266" s="170"/>
      <c r="H266" s="217"/>
      <c r="I266" s="169"/>
      <c r="J266" s="249"/>
      <c r="K266" s="248"/>
      <c r="L266" s="249">
        <f t="shared" si="15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5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5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5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5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50"/>
      <c r="I271" s="169"/>
      <c r="J271" s="172"/>
      <c r="K271" s="170"/>
      <c r="L271" s="172">
        <f t="shared" si="15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251"/>
      <c r="J272" s="172"/>
      <c r="K272" s="217"/>
      <c r="L272" s="172">
        <f t="shared" si="15"/>
        <v>14</v>
      </c>
      <c r="M272" s="170"/>
      <c r="N272" s="169"/>
      <c r="O272" s="169"/>
    </row>
    <row r="273" spans="2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5"/>
        <v>14</v>
      </c>
      <c r="M273" s="170"/>
      <c r="N273" s="169"/>
      <c r="O273" s="169"/>
    </row>
    <row r="274" spans="2:16" ht="15">
      <c r="B274" s="169"/>
      <c r="C274" s="170"/>
      <c r="D274" s="170"/>
      <c r="E274" s="170"/>
      <c r="F274" s="159"/>
      <c r="G274" s="170"/>
      <c r="H274" s="217"/>
      <c r="I274" s="169"/>
      <c r="J274" s="172"/>
      <c r="K274" s="170"/>
      <c r="L274" s="172">
        <f t="shared" si="15"/>
        <v>14</v>
      </c>
      <c r="M274" s="170"/>
      <c r="N274" s="169"/>
      <c r="O274" s="169"/>
    </row>
    <row r="275" spans="2:16" ht="15">
      <c r="B275" s="169"/>
      <c r="C275" s="170"/>
      <c r="D275" s="170"/>
      <c r="E275" s="170"/>
      <c r="F275" s="159"/>
      <c r="G275" s="170"/>
      <c r="H275" s="217"/>
      <c r="I275" s="169"/>
      <c r="J275" s="172"/>
      <c r="K275" s="170"/>
      <c r="L275" s="172">
        <f t="shared" si="15"/>
        <v>14</v>
      </c>
      <c r="M275" s="170"/>
      <c r="N275" s="169"/>
      <c r="O275" s="169"/>
    </row>
    <row r="276" spans="2:16" ht="15">
      <c r="B276" s="169"/>
      <c r="C276" s="170"/>
      <c r="D276" s="170"/>
      <c r="E276" s="170"/>
      <c r="F276" s="159"/>
      <c r="G276" s="170"/>
      <c r="H276" s="217"/>
      <c r="I276" s="169"/>
      <c r="J276" s="172"/>
      <c r="K276" s="170"/>
      <c r="L276" s="172">
        <f t="shared" si="15"/>
        <v>14</v>
      </c>
      <c r="M276" s="170"/>
      <c r="N276" s="169"/>
      <c r="O276" s="169"/>
    </row>
    <row r="277" spans="2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5"/>
        <v>14</v>
      </c>
      <c r="M277" s="170"/>
      <c r="N277" s="169"/>
      <c r="O277" s="169"/>
    </row>
    <row r="278" spans="2:16" ht="15">
      <c r="B278" s="169"/>
      <c r="C278" s="170"/>
      <c r="D278" s="170"/>
      <c r="E278" s="250"/>
      <c r="F278" s="159"/>
      <c r="G278" s="170"/>
      <c r="H278" s="217"/>
      <c r="I278" s="169"/>
      <c r="J278" s="172"/>
      <c r="K278" s="170"/>
      <c r="L278" s="172">
        <f t="shared" si="15"/>
        <v>14</v>
      </c>
      <c r="M278" s="170"/>
      <c r="N278" s="169"/>
      <c r="O278" s="169"/>
    </row>
    <row r="279" spans="2:16" s="168" customFormat="1" ht="15">
      <c r="B279" s="169"/>
      <c r="C279" s="170"/>
      <c r="D279" s="170"/>
      <c r="E279" s="170"/>
      <c r="F279" s="159"/>
      <c r="G279" s="170"/>
      <c r="H279" s="217"/>
      <c r="I279" s="251"/>
      <c r="J279" s="172"/>
      <c r="K279" s="170"/>
      <c r="L279" s="172">
        <f t="shared" si="15"/>
        <v>14</v>
      </c>
      <c r="M279" s="170"/>
      <c r="N279" s="169"/>
      <c r="O279" s="169"/>
      <c r="P279" s="52"/>
    </row>
    <row r="280" spans="2:16" ht="15">
      <c r="B280" s="169"/>
      <c r="C280" s="170"/>
      <c r="D280" s="170"/>
      <c r="E280" s="170"/>
      <c r="F280" s="159"/>
      <c r="G280" s="170"/>
      <c r="H280" s="217"/>
      <c r="I280" s="251"/>
      <c r="J280" s="172"/>
      <c r="K280" s="170"/>
      <c r="L280" s="172">
        <f t="shared" si="15"/>
        <v>14</v>
      </c>
      <c r="M280" s="170"/>
      <c r="N280" s="169"/>
      <c r="O280" s="169"/>
    </row>
    <row r="281" spans="2:16" ht="15">
      <c r="B281" s="169"/>
      <c r="C281" s="170"/>
      <c r="D281" s="170"/>
      <c r="E281" s="170"/>
      <c r="F281" s="159"/>
      <c r="G281" s="170"/>
      <c r="H281" s="217"/>
      <c r="I281" s="169"/>
      <c r="J281" s="172"/>
      <c r="K281" s="170"/>
      <c r="L281" s="172">
        <f t="shared" si="15"/>
        <v>14</v>
      </c>
      <c r="M281" s="170"/>
      <c r="N281" s="169"/>
      <c r="O281" s="169"/>
    </row>
    <row r="282" spans="2:16" ht="15">
      <c r="B282" s="169"/>
      <c r="C282" s="170"/>
      <c r="D282" s="170"/>
      <c r="E282" s="170"/>
      <c r="F282" s="159"/>
      <c r="G282" s="170"/>
      <c r="H282" s="217"/>
      <c r="I282" s="169"/>
      <c r="J282" s="172"/>
      <c r="K282" s="170"/>
      <c r="L282" s="172">
        <f t="shared" si="15"/>
        <v>14</v>
      </c>
      <c r="M282" s="170"/>
      <c r="N282" s="169"/>
      <c r="O282" s="169"/>
    </row>
    <row r="283" spans="2:16" ht="15">
      <c r="B283" s="169"/>
      <c r="C283" s="170"/>
      <c r="D283" s="170"/>
      <c r="E283" s="170"/>
      <c r="F283" s="159"/>
      <c r="G283" s="170"/>
      <c r="H283" s="217"/>
      <c r="I283" s="169"/>
      <c r="J283" s="172"/>
      <c r="K283" s="170"/>
      <c r="L283" s="172">
        <f t="shared" si="15"/>
        <v>14</v>
      </c>
      <c r="M283" s="170"/>
      <c r="N283" s="169"/>
      <c r="O283" s="169"/>
    </row>
    <row r="284" spans="2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5"/>
        <v>14</v>
      </c>
      <c r="M284" s="170"/>
      <c r="N284" s="169"/>
      <c r="O284" s="169"/>
    </row>
    <row r="285" spans="2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5"/>
        <v>14</v>
      </c>
      <c r="M285" s="170"/>
      <c r="N285" s="169"/>
      <c r="O285" s="169"/>
    </row>
    <row r="286" spans="2:16" ht="15">
      <c r="B286" s="169"/>
      <c r="C286" s="170"/>
      <c r="D286" s="170"/>
      <c r="E286" s="170"/>
      <c r="F286" s="159"/>
      <c r="G286" s="170"/>
      <c r="H286" s="250"/>
      <c r="I286" s="169"/>
      <c r="J286" s="172"/>
      <c r="K286" s="250"/>
      <c r="L286" s="172">
        <f t="shared" si="15"/>
        <v>14</v>
      </c>
      <c r="M286" s="170"/>
      <c r="N286" s="169"/>
      <c r="O286" s="169"/>
    </row>
    <row r="287" spans="2:16" ht="15">
      <c r="B287" s="251"/>
      <c r="C287" s="170"/>
      <c r="D287" s="170"/>
      <c r="E287" s="170"/>
      <c r="F287" s="159"/>
      <c r="G287" s="170"/>
      <c r="H287" s="217"/>
      <c r="I287" s="251"/>
      <c r="J287" s="172"/>
      <c r="K287" s="250"/>
      <c r="L287" s="172">
        <f t="shared" si="15"/>
        <v>14</v>
      </c>
      <c r="M287" s="170"/>
      <c r="N287" s="169"/>
      <c r="O287" s="169"/>
    </row>
    <row r="288" spans="2:16" ht="15">
      <c r="B288" s="251"/>
      <c r="C288" s="170"/>
      <c r="D288" s="170"/>
      <c r="E288" s="170"/>
      <c r="F288" s="159"/>
      <c r="G288" s="170"/>
      <c r="H288" s="217"/>
      <c r="I288" s="251"/>
      <c r="J288" s="172"/>
      <c r="K288" s="250"/>
      <c r="L288" s="172">
        <f t="shared" si="15"/>
        <v>14</v>
      </c>
      <c r="M288" s="170"/>
      <c r="N288" s="169"/>
      <c r="O288" s="169"/>
    </row>
    <row r="289" spans="1:16" ht="15">
      <c r="B289" s="251"/>
      <c r="C289" s="170"/>
      <c r="D289" s="170"/>
      <c r="E289" s="170"/>
      <c r="F289" s="159"/>
      <c r="G289" s="170"/>
      <c r="H289" s="217"/>
      <c r="I289" s="251"/>
      <c r="J289" s="172"/>
      <c r="K289" s="250"/>
      <c r="L289" s="172">
        <f t="shared" si="15"/>
        <v>14</v>
      </c>
      <c r="M289" s="170"/>
      <c r="N289" s="169"/>
      <c r="O289" s="169"/>
    </row>
    <row r="290" spans="1:16" s="314" customFormat="1" ht="15">
      <c r="A290" s="305"/>
      <c r="B290" s="306"/>
      <c r="C290" s="307"/>
      <c r="D290" s="307"/>
      <c r="E290" s="307"/>
      <c r="F290" s="308"/>
      <c r="G290" s="307"/>
      <c r="H290" s="309"/>
      <c r="I290" s="306"/>
      <c r="J290" s="310"/>
      <c r="K290" s="311"/>
      <c r="L290" s="310">
        <f t="shared" si="15"/>
        <v>14</v>
      </c>
      <c r="M290" s="307"/>
      <c r="N290" s="312"/>
      <c r="O290" s="312"/>
      <c r="P290" s="313" t="s">
        <v>489</v>
      </c>
    </row>
    <row r="291" spans="1:16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72">
        <f t="shared" si="15"/>
        <v>14</v>
      </c>
      <c r="M291" s="12"/>
      <c r="N291" s="13"/>
      <c r="O291" s="13"/>
    </row>
    <row r="292" spans="1:16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72">
        <f t="shared" si="15"/>
        <v>14</v>
      </c>
      <c r="M292" s="12"/>
      <c r="N292" s="13"/>
      <c r="O292" s="13"/>
    </row>
    <row r="293" spans="1:16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72">
        <f t="shared" si="15"/>
        <v>14</v>
      </c>
      <c r="M293" s="12"/>
      <c r="N293" s="13"/>
      <c r="O293" s="13"/>
    </row>
    <row r="294" spans="1:16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72">
        <f t="shared" si="15"/>
        <v>14</v>
      </c>
      <c r="M294" s="12"/>
      <c r="N294" s="13"/>
      <c r="O294" s="13"/>
    </row>
    <row r="295" spans="1:16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5"/>
        <v>14</v>
      </c>
      <c r="M295" s="12"/>
      <c r="N295" s="13"/>
      <c r="O295" s="13"/>
    </row>
    <row r="296" spans="1:16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5"/>
        <v>14</v>
      </c>
      <c r="M296" s="12"/>
      <c r="N296" s="13"/>
      <c r="O296" s="13"/>
    </row>
    <row r="297" spans="1:16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5"/>
        <v>14</v>
      </c>
      <c r="M297" s="12"/>
      <c r="N297" s="13"/>
      <c r="O297" s="13"/>
    </row>
    <row r="298" spans="1:16" ht="15">
      <c r="B298" s="13"/>
      <c r="C298" s="12"/>
      <c r="D298" s="12"/>
      <c r="E298" s="12"/>
      <c r="F298" s="193"/>
      <c r="G298" s="12"/>
      <c r="H298" s="1"/>
      <c r="J298" s="15"/>
      <c r="K298" s="1"/>
      <c r="L298" s="15">
        <f t="shared" si="15"/>
        <v>14</v>
      </c>
      <c r="M298" s="12"/>
      <c r="N298" s="13"/>
      <c r="O298" s="13"/>
    </row>
    <row r="299" spans="1:16" ht="15">
      <c r="B299" s="13"/>
      <c r="C299" s="12"/>
      <c r="D299" s="12"/>
      <c r="E299" s="12"/>
      <c r="F299" s="193"/>
      <c r="G299" s="1"/>
      <c r="H299" s="229"/>
      <c r="I299" s="218"/>
      <c r="J299" s="15"/>
      <c r="K299" s="12"/>
      <c r="L299" s="15">
        <f t="shared" si="15"/>
        <v>14</v>
      </c>
      <c r="M299" s="12"/>
      <c r="N299" s="13"/>
      <c r="O299" s="13"/>
    </row>
    <row r="300" spans="1:16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5"/>
        <v>14</v>
      </c>
      <c r="M300" s="12"/>
      <c r="N300" s="13"/>
      <c r="O300" s="13"/>
    </row>
    <row r="301" spans="1:16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5"/>
        <v>14</v>
      </c>
      <c r="M301" s="12"/>
      <c r="N301" s="13"/>
      <c r="O301" s="13"/>
    </row>
    <row r="302" spans="1:16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5"/>
        <v>14</v>
      </c>
      <c r="M302" s="12"/>
      <c r="N302" s="13"/>
      <c r="O302" s="13"/>
    </row>
    <row r="303" spans="1:16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5"/>
        <v>14</v>
      </c>
      <c r="M303" s="12"/>
      <c r="N303" s="13"/>
      <c r="O303" s="13"/>
    </row>
    <row r="304" spans="1:16" ht="15">
      <c r="B304" s="13"/>
      <c r="C304" s="12"/>
      <c r="D304" s="12"/>
      <c r="E304" s="12"/>
      <c r="F304" s="193"/>
      <c r="G304" s="12"/>
      <c r="H304" s="229"/>
      <c r="I304" s="218"/>
      <c r="J304" s="15"/>
      <c r="K304" s="12"/>
      <c r="L304" s="15">
        <f t="shared" si="15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229"/>
      <c r="I305" s="218"/>
      <c r="J305" s="15"/>
      <c r="K305" s="12"/>
      <c r="L305" s="15">
        <f t="shared" si="15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229"/>
      <c r="I306" s="218"/>
      <c r="J306" s="15"/>
      <c r="K306" s="12"/>
      <c r="L306" s="15">
        <f t="shared" si="15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5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5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5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5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5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229"/>
      <c r="I312" s="218"/>
      <c r="J312" s="15"/>
      <c r="K312" s="12"/>
      <c r="L312" s="15">
        <f t="shared" si="15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229"/>
      <c r="I313" s="218"/>
      <c r="J313" s="15"/>
      <c r="K313" s="12"/>
      <c r="L313" s="15">
        <f t="shared" si="15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229"/>
      <c r="I314" s="218"/>
      <c r="J314" s="15"/>
      <c r="K314" s="12"/>
      <c r="L314" s="15">
        <f t="shared" si="15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229"/>
      <c r="I315" s="218"/>
      <c r="J315" s="15"/>
      <c r="K315" s="12"/>
      <c r="L315" s="15">
        <f t="shared" si="15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5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5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5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5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ref="L327:L354" si="16">IF(K327="O",J327+21,J327+14)</f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  <row r="351" spans="2:15" ht="15">
      <c r="B351" s="13"/>
      <c r="C351" s="12"/>
      <c r="D351" s="12"/>
      <c r="E351" s="12"/>
      <c r="F351" s="193"/>
      <c r="G351" s="12"/>
      <c r="H351" s="12"/>
      <c r="I351" s="13"/>
      <c r="J351" s="15"/>
      <c r="K351" s="12"/>
      <c r="L351" s="15">
        <f t="shared" si="16"/>
        <v>14</v>
      </c>
      <c r="M351" s="12"/>
      <c r="N351" s="13"/>
      <c r="O351" s="13"/>
    </row>
    <row r="352" spans="2:15" ht="15">
      <c r="B352" s="13"/>
      <c r="C352" s="12"/>
      <c r="D352" s="12"/>
      <c r="E352" s="12"/>
      <c r="F352" s="193"/>
      <c r="G352" s="12"/>
      <c r="H352" s="12"/>
      <c r="I352" s="13"/>
      <c r="J352" s="15"/>
      <c r="K352" s="12"/>
      <c r="L352" s="15">
        <f t="shared" si="16"/>
        <v>14</v>
      </c>
      <c r="M352" s="12"/>
      <c r="N352" s="13"/>
      <c r="O352" s="13"/>
    </row>
    <row r="353" spans="2:15" ht="15">
      <c r="B353" s="13"/>
      <c r="C353" s="12"/>
      <c r="D353" s="12"/>
      <c r="E353" s="12"/>
      <c r="F353" s="193"/>
      <c r="G353" s="12"/>
      <c r="H353" s="12"/>
      <c r="I353" s="13"/>
      <c r="J353" s="15"/>
      <c r="K353" s="12"/>
      <c r="L353" s="15">
        <f t="shared" si="16"/>
        <v>14</v>
      </c>
      <c r="M353" s="12"/>
      <c r="N353" s="13"/>
      <c r="O353" s="13"/>
    </row>
    <row r="354" spans="2:15" ht="15">
      <c r="B354" s="13"/>
      <c r="C354" s="12"/>
      <c r="D354" s="12"/>
      <c r="E354" s="12"/>
      <c r="F354" s="193"/>
      <c r="G354" s="12"/>
      <c r="H354" s="12"/>
      <c r="I354" s="13"/>
      <c r="J354" s="15"/>
      <c r="K354" s="12"/>
      <c r="L354" s="15">
        <f t="shared" si="16"/>
        <v>14</v>
      </c>
      <c r="M354" s="12"/>
      <c r="N354" s="13"/>
      <c r="O354" s="13"/>
    </row>
  </sheetData>
  <autoFilter ref="B2:P35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228" activePane="bottomLeft" state="frozen"/>
      <selection pane="bottomLeft" activeCell="G245" sqref="G24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1557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1503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1537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1508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1512</v>
      </c>
      <c r="D233" s="284" t="s">
        <v>1511</v>
      </c>
      <c r="E233" s="12"/>
      <c r="F233" s="250" t="s">
        <v>313</v>
      </c>
      <c r="G233" s="193" t="s">
        <v>1510</v>
      </c>
      <c r="H233" s="217" t="s">
        <v>831</v>
      </c>
      <c r="I233" s="315" t="s">
        <v>1500</v>
      </c>
      <c r="J233" s="12"/>
      <c r="K233" s="13"/>
    </row>
    <row r="234" spans="3:11" ht="15.6">
      <c r="C234" s="315" t="s">
        <v>1541</v>
      </c>
      <c r="D234" s="304" t="s">
        <v>1540</v>
      </c>
      <c r="E234" s="170"/>
      <c r="F234" s="362" t="s">
        <v>1539</v>
      </c>
      <c r="G234" s="423" t="s">
        <v>1516</v>
      </c>
      <c r="H234" s="424" t="s">
        <v>851</v>
      </c>
      <c r="I234" s="421" t="s">
        <v>1517</v>
      </c>
      <c r="J234" s="12"/>
      <c r="K234" s="13"/>
    </row>
    <row r="235" spans="3:11" ht="15">
      <c r="C235" s="421" t="s">
        <v>832</v>
      </c>
      <c r="D235" s="422" t="s">
        <v>1555</v>
      </c>
      <c r="E235" s="170"/>
      <c r="F235" s="362" t="s">
        <v>1539</v>
      </c>
      <c r="G235" s="423" t="s">
        <v>1523</v>
      </c>
      <c r="H235" s="424" t="s">
        <v>831</v>
      </c>
      <c r="I235" s="421" t="s">
        <v>1526</v>
      </c>
      <c r="J235" s="12"/>
      <c r="K235" s="13"/>
    </row>
    <row r="236" spans="3:11" ht="15">
      <c r="C236" s="421" t="s">
        <v>832</v>
      </c>
      <c r="D236" s="422" t="s">
        <v>1558</v>
      </c>
      <c r="E236" s="170"/>
      <c r="F236" s="250" t="s">
        <v>313</v>
      </c>
      <c r="G236" s="423" t="s">
        <v>1522</v>
      </c>
      <c r="H236" s="424" t="s">
        <v>831</v>
      </c>
      <c r="I236" s="421" t="s">
        <v>1525</v>
      </c>
      <c r="J236" s="12"/>
      <c r="K236" s="13"/>
    </row>
    <row r="237" spans="3:11" ht="15">
      <c r="C237" s="285" t="s">
        <v>1571</v>
      </c>
      <c r="D237" s="284" t="s">
        <v>1570</v>
      </c>
      <c r="E237" s="12"/>
      <c r="F237" s="364" t="s">
        <v>1189</v>
      </c>
      <c r="G237" s="377" t="s">
        <v>1550</v>
      </c>
      <c r="H237" s="383" t="s">
        <v>1203</v>
      </c>
      <c r="I237" s="315" t="s">
        <v>1551</v>
      </c>
      <c r="J237" s="12"/>
      <c r="K237" s="13"/>
    </row>
    <row r="238" spans="3:11" ht="15">
      <c r="C238" s="285" t="s">
        <v>923</v>
      </c>
      <c r="D238" s="284" t="s">
        <v>1572</v>
      </c>
      <c r="E238" s="12"/>
      <c r="F238" s="250" t="s">
        <v>515</v>
      </c>
      <c r="G238" s="350" t="s">
        <v>1552</v>
      </c>
      <c r="H238" s="217" t="s">
        <v>1203</v>
      </c>
      <c r="I238" s="315" t="s">
        <v>1553</v>
      </c>
      <c r="J238" s="12"/>
      <c r="K238" s="13"/>
    </row>
    <row r="239" spans="3:11" ht="15">
      <c r="C239" s="285" t="s">
        <v>1575</v>
      </c>
      <c r="D239" s="284" t="s">
        <v>1574</v>
      </c>
      <c r="E239" s="12"/>
      <c r="F239" s="250" t="s">
        <v>313</v>
      </c>
      <c r="G239" s="159" t="s">
        <v>1546</v>
      </c>
      <c r="H239" s="217" t="s">
        <v>1438</v>
      </c>
      <c r="I239" s="315" t="s">
        <v>1548</v>
      </c>
      <c r="J239" s="12"/>
      <c r="K239" s="13"/>
    </row>
    <row r="240" spans="3:11" ht="15">
      <c r="C240" s="285" t="s">
        <v>1577</v>
      </c>
      <c r="D240" s="304" t="s">
        <v>1576</v>
      </c>
      <c r="E240" s="12"/>
      <c r="F240" s="250" t="s">
        <v>515</v>
      </c>
      <c r="G240" s="350" t="s">
        <v>1559</v>
      </c>
      <c r="H240" s="217" t="s">
        <v>320</v>
      </c>
      <c r="I240" s="315" t="s">
        <v>1560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1583</v>
      </c>
      <c r="E242" s="12"/>
      <c r="F242" s="364" t="s">
        <v>1189</v>
      </c>
      <c r="G242" s="283" t="s">
        <v>1564</v>
      </c>
      <c r="H242" s="217" t="s">
        <v>1094</v>
      </c>
      <c r="I242" s="315" t="s">
        <v>1565</v>
      </c>
      <c r="J242" s="12"/>
      <c r="K242" s="13"/>
    </row>
    <row r="243" spans="3:11" ht="15">
      <c r="C243" s="285" t="s">
        <v>858</v>
      </c>
      <c r="D243" s="284" t="s">
        <v>1584</v>
      </c>
      <c r="E243" s="12"/>
      <c r="F243" s="364" t="s">
        <v>1189</v>
      </c>
      <c r="G243" s="283" t="s">
        <v>1568</v>
      </c>
      <c r="H243" s="217" t="s">
        <v>851</v>
      </c>
      <c r="I243" s="315" t="s">
        <v>1569</v>
      </c>
      <c r="J243" s="12"/>
      <c r="K243" s="13"/>
    </row>
    <row r="244" spans="3:11" ht="15">
      <c r="C244" s="315" t="s">
        <v>829</v>
      </c>
      <c r="D244" s="304" t="s">
        <v>1585</v>
      </c>
      <c r="E244" s="170"/>
      <c r="F244" s="364" t="s">
        <v>1189</v>
      </c>
      <c r="G244" s="377" t="s">
        <v>1155</v>
      </c>
      <c r="H244" s="383" t="s">
        <v>831</v>
      </c>
      <c r="I244" s="315" t="s">
        <v>1156</v>
      </c>
      <c r="J244" s="170"/>
      <c r="K244" s="169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1520</v>
      </c>
    </row>
    <row r="52" spans="2:11" ht="15">
      <c r="B52" s="242">
        <v>12</v>
      </c>
      <c r="C52" s="347" t="s">
        <v>1524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1536</v>
      </c>
      <c r="D54" s="348">
        <v>1</v>
      </c>
      <c r="E54" s="351" t="s">
        <v>313</v>
      </c>
      <c r="F54" s="410" t="s">
        <v>1518</v>
      </c>
      <c r="G54" s="409">
        <v>2016</v>
      </c>
      <c r="H54" s="411" t="s">
        <v>851</v>
      </c>
      <c r="I54" s="407" t="s">
        <v>1519</v>
      </c>
      <c r="J54" s="353">
        <v>44449</v>
      </c>
      <c r="K54" s="352"/>
    </row>
    <row r="55" spans="2:11" ht="15">
      <c r="B55" s="242">
        <v>15</v>
      </c>
      <c r="C55" s="388" t="s">
        <v>1582</v>
      </c>
      <c r="D55" s="390">
        <v>1</v>
      </c>
      <c r="E55" s="426" t="s">
        <v>336</v>
      </c>
      <c r="F55" s="391" t="s">
        <v>1566</v>
      </c>
      <c r="G55" s="390">
        <v>2019</v>
      </c>
      <c r="H55" s="392" t="s">
        <v>831</v>
      </c>
      <c r="I55" s="388" t="s">
        <v>1567</v>
      </c>
      <c r="J55" s="393">
        <v>44493</v>
      </c>
      <c r="K55" s="394"/>
    </row>
    <row r="56" spans="2:11" ht="15">
      <c r="B56" s="242">
        <v>16</v>
      </c>
      <c r="C56" s="384" t="s">
        <v>1586</v>
      </c>
      <c r="D56" s="382">
        <v>1</v>
      </c>
      <c r="E56" s="364" t="s">
        <v>1189</v>
      </c>
      <c r="F56" s="377" t="s">
        <v>1578</v>
      </c>
      <c r="G56" s="382">
        <v>2020</v>
      </c>
      <c r="H56" s="383" t="s">
        <v>930</v>
      </c>
      <c r="I56" s="384" t="s">
        <v>1580</v>
      </c>
      <c r="J56" s="378">
        <v>44500</v>
      </c>
      <c r="K56" s="385"/>
    </row>
    <row r="57" spans="2:11" ht="15.6">
      <c r="B57" s="242">
        <v>17</v>
      </c>
      <c r="C57" s="367" t="s">
        <v>1599</v>
      </c>
      <c r="D57" s="348">
        <v>1</v>
      </c>
      <c r="E57" s="351" t="s">
        <v>313</v>
      </c>
      <c r="F57" s="350" t="s">
        <v>1561</v>
      </c>
      <c r="G57" s="348">
        <v>2020</v>
      </c>
      <c r="H57" s="366" t="s">
        <v>320</v>
      </c>
      <c r="I57" s="367" t="s">
        <v>1594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43" t="s">
        <v>368</v>
      </c>
      <c r="B1" s="444"/>
      <c r="C1" s="444"/>
      <c r="D1" s="444"/>
      <c r="E1" s="44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6" t="s">
        <v>453</v>
      </c>
      <c r="E2" s="44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8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8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5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1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2" t="s">
        <v>603</v>
      </c>
      <c r="B105" s="453"/>
      <c r="C105" s="454"/>
      <c r="D105" s="441">
        <f>SUM(D4:D104)</f>
        <v>1832000</v>
      </c>
      <c r="E105" s="44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2021-11-07T09:23:43Z</dcterms:modified>
  <cp:version>1000.0100.01</cp:version>
</cp:coreProperties>
</file>